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0" windowWidth="24240" windowHeight="13740" activeTab="1"/>
  </bookViews>
  <sheets>
    <sheet name="Instructions" sheetId="1" r:id="rId1"/>
    <sheet name="Budget Worksheet" sheetId="2" r:id="rId2"/>
  </sheets>
  <definedNames>
    <definedName name="_xlnm.Print_Area" localSheetId="1">'Budget Worksheet'!$A$1:$D$116</definedName>
    <definedName name="_xlnm.Print_Area" localSheetId="0">'Instructions'!$A$1:$K$65</definedName>
  </definedNames>
  <calcPr fullCalcOnLoad="1"/>
</workbook>
</file>

<file path=xl/sharedStrings.xml><?xml version="1.0" encoding="utf-8"?>
<sst xmlns="http://schemas.openxmlformats.org/spreadsheetml/2006/main" count="164" uniqueCount="154">
  <si>
    <t>EHR Budget Worksheet</t>
  </si>
  <si>
    <t>A. Procurement Activities</t>
  </si>
  <si>
    <t xml:space="preserve">Perform workflow assessment  </t>
  </si>
  <si>
    <t xml:space="preserve">Consult legal or inhouse counsel to negotiate contract </t>
  </si>
  <si>
    <t>Create Project plan</t>
  </si>
  <si>
    <t>Update security &amp; privacy plans</t>
  </si>
  <si>
    <t>Manage acquisition and implementation processes</t>
  </si>
  <si>
    <t>Governance</t>
  </si>
  <si>
    <t>Number of administrative users</t>
  </si>
  <si>
    <t>Monthly cost per user license</t>
  </si>
  <si>
    <t>Total monthly licensing cost</t>
  </si>
  <si>
    <t>Estimated Internal cost (2 directions)</t>
  </si>
  <si>
    <t xml:space="preserve">Estimated External cost(2-3 directions) </t>
  </si>
  <si>
    <t xml:space="preserve">Internal </t>
  </si>
  <si>
    <t xml:space="preserve"> </t>
  </si>
  <si>
    <t xml:space="preserve">External </t>
  </si>
  <si>
    <t>Portable devices</t>
  </si>
  <si>
    <t>Number required</t>
  </si>
  <si>
    <t>Total Laptop cost</t>
  </si>
  <si>
    <t>Total Tablet cost</t>
  </si>
  <si>
    <t>Total phone cost</t>
  </si>
  <si>
    <t>Total Server cost</t>
  </si>
  <si>
    <t>Total PC cost</t>
  </si>
  <si>
    <t>Printers</t>
  </si>
  <si>
    <t>Total Printer cost</t>
  </si>
  <si>
    <t>Fax</t>
  </si>
  <si>
    <t>Total Fax cost</t>
  </si>
  <si>
    <t>Scanners</t>
  </si>
  <si>
    <t>Total Scanner cost</t>
  </si>
  <si>
    <t>Wall Mounts</t>
  </si>
  <si>
    <t>Total Wall Mount cost</t>
  </si>
  <si>
    <t xml:space="preserve">Encryption </t>
  </si>
  <si>
    <t xml:space="preserve">Voice recognition </t>
  </si>
  <si>
    <t xml:space="preserve">Microsoft Word Updates </t>
  </si>
  <si>
    <t>Annual Service Fee</t>
  </si>
  <si>
    <t>Typically 18-22% of initial licensing costs</t>
  </si>
  <si>
    <t xml:space="preserve">Instructions: How to Use the EHR Budget Worksheet </t>
  </si>
  <si>
    <t>Evaluate current state (where you are now) and future state (when the EHR is functional). Fix current state inefficiencies before installing the EHR.</t>
  </si>
  <si>
    <t xml:space="preserve">A project plan is marked by milestones, tasks, and timelines. Your project plan keeps you and contractors on time and budget. </t>
  </si>
  <si>
    <t xml:space="preserve">Privacy and Security measures must be reviewed and updated when you go live. </t>
  </si>
  <si>
    <t xml:space="preserve">Lack of clinical and organizational policies and procedures are the downfall of EHR implementations. Take time to secure changes in writing, and train on these new policies. </t>
  </si>
  <si>
    <t xml:space="preserve">Often EHR vendors will discount or eliminate a set up fee if you sign up for a multi-year contract. </t>
  </si>
  <si>
    <t xml:space="preserve">Monthly fees include technical support, maintenance fees, regular updates and must alert you when full upgrades are scheduled. Insist on advance notice for upgrades. </t>
  </si>
  <si>
    <t xml:space="preserve">Your EHR vendor must verify what network is embedded in their EHR system. You want a network with a broad customer base. </t>
  </si>
  <si>
    <t xml:space="preserve">Tapping into the HIE is a state-specific cost, often discounted by state regulations and benefits. </t>
  </si>
  <si>
    <t xml:space="preserve">Hospitals often pay for these interfaces since they want to communicate results with providers. </t>
  </si>
  <si>
    <t xml:space="preserve">If the IT is configuring one laptop at a time, ask for a price to simultaneously configure laptops. </t>
  </si>
  <si>
    <t xml:space="preserve">Optional expenses. Ask clinicians how they want to use computers while communicating with patients. Include this in workflow evaluation. </t>
  </si>
  <si>
    <t>Ask your EHR vendor what additional software is needed before signing the contract. Include this question when conducting a site visit.</t>
  </si>
  <si>
    <t xml:space="preserve">T-1 line may be enough, but copper over ethernet may provide greater access for multiple users. </t>
  </si>
  <si>
    <t xml:space="preserve">Essential! Do not skimp on back up fees. Back up may be every 15 minutes to real time or every 24 hours. </t>
  </si>
  <si>
    <t xml:space="preserve">Your data becomes business analytics tool. Include reporting capabilities in your contract. </t>
  </si>
  <si>
    <t>Estimated planning and procurement costs</t>
  </si>
  <si>
    <t xml:space="preserve"># of user licenses </t>
  </si>
  <si>
    <t xml:space="preserve">One-time licensing fee </t>
  </si>
  <si>
    <t xml:space="preserve">This is not an expense if you are using the EHR and administration system from the same vendor. If using different vendors, you will pay bi-directional interface fees. </t>
  </si>
  <si>
    <t xml:space="preserve">Cost per laptop </t>
  </si>
  <si>
    <t xml:space="preserve">Cost per tablet </t>
  </si>
  <si>
    <t>Cost per phone</t>
  </si>
  <si>
    <t>Cost per server</t>
  </si>
  <si>
    <t xml:space="preserve">Cost per PC </t>
  </si>
  <si>
    <t xml:space="preserve">Report generation </t>
  </si>
  <si>
    <t>Implementation</t>
  </si>
  <si>
    <t xml:space="preserve">Training </t>
  </si>
  <si>
    <t>Considerations</t>
  </si>
  <si>
    <t xml:space="preserve">Legal review by a health IT attrorney will save costs. </t>
  </si>
  <si>
    <t xml:space="preserve">Assign one or more staff to oversee the project,  from procurement to post go-live. </t>
  </si>
  <si>
    <t xml:space="preserve">• Ask if the lab will pay for the cost of this interface. Typically the lab wants a commitment from you on how many labs you will order before committing to this fee. Include fees for issues management and soft costs for maintaining an issues log.  
• Ask your EHR vendor how many interfaces like yours they have developed. Avoid paying development fees when this is a common interface.
</t>
  </si>
  <si>
    <t>Total interface and HIE costs</t>
  </si>
  <si>
    <t>B. User Licenses</t>
  </si>
  <si>
    <t>Costs</t>
  </si>
  <si>
    <t>Cost per administrative users</t>
  </si>
  <si>
    <t>Total Estimated Cost Per Licensed User</t>
  </si>
  <si>
    <t>Total Estimated Cost Per Administrative User</t>
  </si>
  <si>
    <t>Total Estimated License Costs Cloud Based</t>
  </si>
  <si>
    <t>Total Estimated License Costs Client Server</t>
  </si>
  <si>
    <t>Computer Carts</t>
  </si>
  <si>
    <t xml:space="preserve">Cost per cart </t>
  </si>
  <si>
    <t>Total CC cost</t>
  </si>
  <si>
    <t xml:space="preserve">Cost per printer </t>
  </si>
  <si>
    <t xml:space="preserve">Cost per fax </t>
  </si>
  <si>
    <t>Cost per scanner</t>
  </si>
  <si>
    <t>Stationary Devices</t>
  </si>
  <si>
    <t>Total Hardware Device Costs</t>
  </si>
  <si>
    <t>Wireless network cost per phone</t>
  </si>
  <si>
    <t>Total Ancillary Device and Equipment Costs</t>
  </si>
  <si>
    <t>Total Network and Communications Costs</t>
  </si>
  <si>
    <t xml:space="preserve">Anticipate outages, and negotiate with another ISP, then compare costs with your primary Internet provider. </t>
  </si>
  <si>
    <t>Network cabling installation and testing</t>
  </si>
  <si>
    <t>Access points and power injectors installation and testing</t>
  </si>
  <si>
    <t>Vendor Services</t>
  </si>
  <si>
    <t>Total Vendor Service Costs</t>
  </si>
  <si>
    <t>Total 3rd Party Software Costs</t>
  </si>
  <si>
    <t xml:space="preserve"> System Back up and Recovery</t>
  </si>
  <si>
    <t>Third Party Software</t>
  </si>
  <si>
    <t xml:space="preserve">Fees vary according to the complexity of your implementation. One way to manage costs is to hire an implementation team for 90 days, then transition to coach. </t>
  </si>
  <si>
    <t>Complete the worksheet by entering data into the yellow highlighted cells.</t>
  </si>
  <si>
    <t xml:space="preserve"> Annual Licensing</t>
  </si>
  <si>
    <t>Annual Updates and upgrades</t>
  </si>
  <si>
    <t>Annual training</t>
  </si>
  <si>
    <t>Primary Internet Service Provider (ISP) Annual Costs</t>
  </si>
  <si>
    <t>Redundant Internet Service Provider (ISP) Annual Costs</t>
  </si>
  <si>
    <t>Calculate the number of users and total dependent users.</t>
  </si>
  <si>
    <t xml:space="preserve">A client-server's license typically includes the MD, plus X number of credentialed nurses and social workers (dependent users) whose functions are billed under the MD's ID. </t>
  </si>
  <si>
    <t xml:space="preserve">Calculates the number of all users. </t>
  </si>
  <si>
    <t xml:space="preserve">Administrative users support the clinical staff and need less access to patient information. Some vendors include admin users in the price of the MD's license. </t>
  </si>
  <si>
    <t xml:space="preserve">Calculate the number of admin users. </t>
  </si>
  <si>
    <t xml:space="preserve">Internal interfaces include in-house labs, medical devices, etc.  </t>
  </si>
  <si>
    <t xml:space="preserve">External interfaces are outside labs, imaging centers, medical devices, patient portal, etc.  </t>
  </si>
  <si>
    <t xml:space="preserve">For internal pharmacies managed by the organization, you may need only one direction. </t>
  </si>
  <si>
    <t xml:space="preserve">External interfaces to pharmacies should be included in the EHR vendor's fees. </t>
  </si>
  <si>
    <t>Configure tablets/laptops to accommodate software requirements.</t>
  </si>
  <si>
    <r>
      <t xml:space="preserve">Connect the network.  </t>
    </r>
    <r>
      <rPr>
        <sz val="10"/>
        <color indexed="10"/>
        <rFont val="Calibri"/>
        <family val="2"/>
      </rPr>
      <t xml:space="preserve"> </t>
    </r>
  </si>
  <si>
    <t xml:space="preserve">For small organizations, this may include setting up routers with multiple access points, cables, secure cable boxes, and one-time set up fees with ongoing monthly service fees. For larger organizations, the network is more complex. Consult an IT professional for costs on larger installations. </t>
  </si>
  <si>
    <t xml:space="preserve">As clinicians increase use of mobile devices, the amount bandwidth per user will decrease, making the network sluggish. Factor this in building wireless access points, governance over who can use wireless, and amount of bandwidth you need.  </t>
  </si>
  <si>
    <t xml:space="preserve">Expect users to underutilize Internet access at first, but overutilize within 6 months. </t>
  </si>
  <si>
    <t xml:space="preserve">This is an optional expense. Compare the portable computer cart for mounting of portable computers relative to wall or desk-mounted computers.  </t>
  </si>
  <si>
    <t>Negotiate some time spent for implementation time to get more training. You won't go wrong with more training. Ensure to include travel costs if training is held offsite at the vendor location.</t>
  </si>
  <si>
    <t>Number of licensed clinical staff</t>
  </si>
  <si>
    <t>Cost per licensed clinical staff</t>
  </si>
  <si>
    <t>Lab interface costs:</t>
  </si>
  <si>
    <t>Pharmacy interface costs:</t>
  </si>
  <si>
    <t>Health Information Exchange (HIE) Costs:</t>
  </si>
  <si>
    <t>Administrative or other clinical system interface costs:</t>
  </si>
  <si>
    <t>Hospital interface costs:</t>
  </si>
  <si>
    <r>
      <t xml:space="preserve">Servers </t>
    </r>
    <r>
      <rPr>
        <i/>
        <sz val="10"/>
        <rFont val="Calibri"/>
        <family val="2"/>
      </rPr>
      <t>(not needed if using cloud based option):</t>
    </r>
  </si>
  <si>
    <t>Desktop PC's:</t>
  </si>
  <si>
    <t>Laptops:</t>
  </si>
  <si>
    <t>Tablets:</t>
  </si>
  <si>
    <t>Smart Phones (iPhone, Blackberry, etc.):</t>
  </si>
  <si>
    <t>Client/Server based (Hosted on site):</t>
  </si>
  <si>
    <t>Cloud-based (Web hosted):</t>
  </si>
  <si>
    <t>C. Interfaces &amp; HIE</t>
  </si>
  <si>
    <t xml:space="preserve">D. Computing Hardware </t>
  </si>
  <si>
    <t xml:space="preserve">E. Ancillary Devices &amp; Equipment </t>
  </si>
  <si>
    <t>G. Other</t>
  </si>
  <si>
    <t xml:space="preserve">If you allow clinicians to use their own devices, include soft costs to build a governance process (under Procurement Activities). </t>
  </si>
  <si>
    <t xml:space="preserve">The EHR Budget Worksheet is your tool to help assess your total costs, both hard costs (e.g. out of pocket) associated to acquisition of tangible items (e.g. hardware and software) and soft costs (e.g. staff time) associated to procurement and installation of the system.  The spreadsheet will total your costs as you add them into the budget.  </t>
  </si>
  <si>
    <t>The tool is divided into nine categories:</t>
  </si>
  <si>
    <r>
      <rPr>
        <b/>
        <sz val="10"/>
        <rFont val="Verdana"/>
        <family val="2"/>
      </rPr>
      <t>A. Procurement Activities</t>
    </r>
    <r>
      <rPr>
        <sz val="10"/>
        <rFont val="Verdana"/>
        <family val="2"/>
      </rPr>
      <t xml:space="preserve">:  This section identifies the costs associated for internal / external advisors and strategists to guide you through Health IT adoption.  This includes items such as your organization's staff project manager time, legal fees for contract review in addition to other staff time needed to assess, plan and train for the system. If this is your first install, your consulting organizations which provide coaching and advisement services can save you significant time and unexpected costs. </t>
    </r>
  </si>
  <si>
    <r>
      <rPr>
        <b/>
        <sz val="10"/>
        <color indexed="8"/>
        <rFont val="Verdana"/>
        <family val="2"/>
      </rPr>
      <t xml:space="preserve">C. Interfaces &amp; HIE: </t>
    </r>
    <r>
      <rPr>
        <sz val="10"/>
        <color indexed="8"/>
        <rFont val="Verdana"/>
        <family val="2"/>
      </rPr>
      <t>This section defines the costs for interfaces and health information exchange connections.</t>
    </r>
    <r>
      <rPr>
        <b/>
        <sz val="10"/>
        <color indexed="8"/>
        <rFont val="Verdana"/>
        <family val="2"/>
      </rPr>
      <t xml:space="preserve"> </t>
    </r>
    <r>
      <rPr>
        <sz val="10"/>
        <color indexed="8"/>
        <rFont val="Verdana"/>
        <family val="2"/>
      </rPr>
      <t xml:space="preserve">Interfaces are programs (or links) that define how two software systems, computers, or devices securely communicate with each other. A Health Information Exchange (HIE) is a secure hub that allows pre-approved members access to create, update, transmit, or view health information. Ensure that interfaces include a two-way or bi-directional flow so that you can both send and receive data. One example of an interface enables your organization to send out a lab order and receive lab results electronically into the EHR. Negotiate interface costs before you sign the contract, as the cost range can vary significantly from $1,500 to $20,000. </t>
    </r>
  </si>
  <si>
    <r>
      <rPr>
        <b/>
        <sz val="10"/>
        <rFont val="Verdana"/>
        <family val="2"/>
      </rPr>
      <t>B. User Licenses:</t>
    </r>
    <r>
      <rPr>
        <sz val="10"/>
        <rFont val="Verdana"/>
        <family val="2"/>
      </rPr>
      <t xml:space="preserve"> This section item defines the costs associated to acquiring the software system and the licensing fees for the staff that will use the system. Your organization will have the option of selecting either an onsite system which requires a server room (client server), or  a web-based (Cloud) EHR. Include costs for both if you plan to use a cloud-based EHR but want your data backed up on a local server. Cloud/web-based systems are accessible through the Internet.  Start up costs are usually much less for cloud-based system, but ensure your contract specifically identifies the conditions under which the EHR vendor may terminate access to your data for non-payment. </t>
    </r>
  </si>
  <si>
    <r>
      <rPr>
        <b/>
        <sz val="10"/>
        <color indexed="8"/>
        <rFont val="Verdana"/>
        <family val="2"/>
      </rPr>
      <t>F. Network &amp; Communications:</t>
    </r>
    <r>
      <rPr>
        <sz val="10"/>
        <color indexed="8"/>
        <rFont val="Verdana"/>
        <family val="2"/>
      </rPr>
      <t xml:space="preserve">  This section defines the costs associated to having a network system for your organization to use the EHR across the facility and the communication infrastructure to access the internet or web if you are using a cloud based system. Costs include items such as cabling, access points, routers and costs for internet access through an internet service provider.</t>
    </r>
  </si>
  <si>
    <t>F. Network &amp; Communications</t>
  </si>
  <si>
    <r>
      <t xml:space="preserve">I. Estimated Years 2-5 EHR Adoption Costs: </t>
    </r>
    <r>
      <rPr>
        <sz val="10"/>
        <rFont val="Verdana"/>
        <family val="2"/>
      </rPr>
      <t>This line item defines the costs of continued support and maintenance of the system during years 2 through 5 to help your organization get a true sense of total costs of EHR procurement over a long term period. This includes items such as annual service fees, licensing, updates and upgrades, and training.</t>
    </r>
  </si>
  <si>
    <t>H. Estimated Year 1 EHR Adoption Costs</t>
  </si>
  <si>
    <r>
      <rPr>
        <b/>
        <sz val="10"/>
        <color indexed="8"/>
        <rFont val="Verdana"/>
        <family val="2"/>
      </rPr>
      <t>D. Computing Hardware</t>
    </r>
    <r>
      <rPr>
        <sz val="10"/>
        <color indexed="8"/>
        <rFont val="Verdana"/>
        <family val="2"/>
      </rPr>
      <t xml:space="preserve">: This section defines the costs associated to the equipment needed to run the EHR system. Hardware ranges from servers, laptop and desktop computers, mobile to devices. Server-based systems require heating and cooling costs for a server room.  Determine hardware requirements by going to the EHR vendor's website and type "specifications" into the search field. Your IT director should advise on costs not itemized by the EHR vendor, but necessary for your environment. Purchase hardware from a reputable wholesaler or from a group purchasing organization that pre-negotiates costs for its members. </t>
    </r>
  </si>
  <si>
    <r>
      <rPr>
        <b/>
        <sz val="10"/>
        <color indexed="8"/>
        <rFont val="Verdana"/>
        <family val="2"/>
      </rPr>
      <t xml:space="preserve">E. Ancillary Devices &amp; Equipment: </t>
    </r>
    <r>
      <rPr>
        <sz val="10"/>
        <color indexed="8"/>
        <rFont val="Verdana"/>
        <family val="2"/>
      </rPr>
      <t>This section defines the costs associated to other devices and equipment needed to support the computer hardware running the EHR system. Devices and equipment include: printers, fax, scanners, computer work stations and mounting devices.</t>
    </r>
  </si>
  <si>
    <r>
      <rPr>
        <b/>
        <sz val="10"/>
        <rFont val="Verdana"/>
        <family val="2"/>
      </rPr>
      <t xml:space="preserve">G. Other: </t>
    </r>
    <r>
      <rPr>
        <sz val="10"/>
        <rFont val="Verdana"/>
        <family val="2"/>
      </rPr>
      <t>This section defines the costs of additional software which are needed to support the EHR system as well as vendor services for implementation. This includes items such as third party software like encryption software and word processing software updates and licensing agreements, as well as the costs to install software on each computer or handheld device. Build a spreadsheet of third party software renewal dates so that you avoid expiration notices. Vendor services include activities such as implementation (e.g. project management, system design consultation) and training (e.g. EHR system configuration training, EHR end user training), as well as other services (e.g. database/EHR system back up and report generation).</t>
    </r>
  </si>
  <si>
    <r>
      <rPr>
        <b/>
        <sz val="10"/>
        <rFont val="Verdana"/>
        <family val="2"/>
      </rPr>
      <t xml:space="preserve">H. Estimated Year 1 EHR Adoption Costs: </t>
    </r>
    <r>
      <rPr>
        <sz val="10"/>
        <rFont val="Verdana"/>
        <family val="2"/>
      </rPr>
      <t>This line item defines the costs associated to the acquisition and installation of the EHR in the first year.</t>
    </r>
  </si>
  <si>
    <t xml:space="preserve">I.  Estimated Years 2-5 EHR Adoption Costs </t>
  </si>
  <si>
    <t>Total Year 1 EHR Adoption Costs</t>
  </si>
  <si>
    <t>Total Years 2-5 EHR Adoption Costs</t>
  </si>
  <si>
    <t>Total EHR Adoption Costs for 5 year Period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</si>
</sst>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4">
    <font>
      <sz val="10"/>
      <name val="Verdana"/>
      <family val="0"/>
    </font>
    <font>
      <sz val="11"/>
      <color indexed="8"/>
      <name val="Calibri"/>
      <family val="2"/>
    </font>
    <font>
      <b/>
      <sz val="16"/>
      <color indexed="9"/>
      <name val="Verdana"/>
      <family val="2"/>
    </font>
    <font>
      <sz val="10"/>
      <color indexed="9"/>
      <name val="Verdana"/>
      <family val="2"/>
    </font>
    <font>
      <b/>
      <sz val="14"/>
      <name val="Calibri"/>
      <family val="2"/>
    </font>
    <font>
      <b/>
      <sz val="14"/>
      <color indexed="8"/>
      <name val="Calibri"/>
      <family val="2"/>
    </font>
    <font>
      <b/>
      <sz val="11"/>
      <color indexed="8"/>
      <name val="Calibri"/>
      <family val="2"/>
    </font>
    <font>
      <i/>
      <sz val="11"/>
      <color indexed="8"/>
      <name val="Calibri"/>
      <family val="2"/>
    </font>
    <font>
      <b/>
      <sz val="10"/>
      <name val="Verdana"/>
      <family val="2"/>
    </font>
    <font>
      <b/>
      <sz val="11"/>
      <name val="Verdana"/>
      <family val="2"/>
    </font>
    <font>
      <i/>
      <sz val="10"/>
      <name val="Verdana"/>
      <family val="2"/>
    </font>
    <font>
      <sz val="10"/>
      <color indexed="10"/>
      <name val="Verdana"/>
      <family val="2"/>
    </font>
    <font>
      <b/>
      <sz val="16"/>
      <name val="Verdana"/>
      <family val="2"/>
    </font>
    <font>
      <b/>
      <i/>
      <sz val="11"/>
      <color indexed="8"/>
      <name val="Calibri"/>
      <family val="2"/>
    </font>
    <font>
      <b/>
      <i/>
      <sz val="10"/>
      <name val="Verdana"/>
      <family val="2"/>
    </font>
    <font>
      <b/>
      <i/>
      <sz val="10"/>
      <color indexed="10"/>
      <name val="Verdana"/>
      <family val="2"/>
    </font>
    <font>
      <b/>
      <i/>
      <sz val="10"/>
      <color indexed="8"/>
      <name val="Calibri"/>
      <family val="2"/>
    </font>
    <font>
      <b/>
      <i/>
      <sz val="11"/>
      <name val="Verdana"/>
      <family val="2"/>
    </font>
    <font>
      <b/>
      <i/>
      <sz val="11"/>
      <color indexed="10"/>
      <name val="Verdana"/>
      <family val="2"/>
    </font>
    <font>
      <b/>
      <i/>
      <sz val="11"/>
      <color indexed="8"/>
      <name val="Verdana"/>
      <family val="2"/>
    </font>
    <font>
      <b/>
      <i/>
      <sz val="10"/>
      <color indexed="8"/>
      <name val="Verdana"/>
      <family val="2"/>
    </font>
    <font>
      <sz val="10"/>
      <name val="Calibri"/>
      <family val="2"/>
    </font>
    <font>
      <i/>
      <sz val="10"/>
      <color indexed="8"/>
      <name val="Calibri"/>
      <family val="2"/>
    </font>
    <font>
      <b/>
      <i/>
      <sz val="10"/>
      <name val="Calibri"/>
      <family val="2"/>
    </font>
    <font>
      <sz val="10"/>
      <color indexed="8"/>
      <name val="Calibri"/>
      <family val="2"/>
    </font>
    <font>
      <sz val="10"/>
      <color indexed="10"/>
      <name val="Calibri"/>
      <family val="2"/>
    </font>
    <font>
      <i/>
      <sz val="10"/>
      <name val="Calibri"/>
      <family val="2"/>
    </font>
    <font>
      <sz val="10"/>
      <color indexed="8"/>
      <name val="Verdana"/>
      <family val="2"/>
    </font>
    <font>
      <b/>
      <sz val="10"/>
      <color indexed="8"/>
      <name val="Verdana"/>
      <family val="2"/>
    </font>
    <font>
      <b/>
      <i/>
      <sz val="14"/>
      <color indexed="8"/>
      <name val="Calibri"/>
      <family val="2"/>
    </font>
    <font>
      <sz val="14"/>
      <name val="Verdana"/>
      <family val="2"/>
    </font>
    <font>
      <b/>
      <i/>
      <sz val="10"/>
      <color indexed="10"/>
      <name val="Calibri"/>
      <family val="2"/>
    </font>
    <font>
      <b/>
      <sz val="11"/>
      <color indexed="9"/>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0"/>
      <name val="Verdana"/>
      <family val="2"/>
    </font>
    <font>
      <sz val="10"/>
      <color theme="0"/>
      <name val="Verdana"/>
      <family val="2"/>
    </font>
    <font>
      <i/>
      <sz val="10"/>
      <color theme="1"/>
      <name val="Calibri"/>
      <family val="2"/>
    </font>
    <font>
      <sz val="10"/>
      <color rgb="FFFF0000"/>
      <name val="Verdana"/>
      <family val="2"/>
    </font>
    <font>
      <b/>
      <i/>
      <sz val="10"/>
      <color rgb="FFFF0000"/>
      <name val="Calibri"/>
      <family val="2"/>
    </font>
    <font>
      <b/>
      <i/>
      <sz val="11"/>
      <color rgb="FFFF0000"/>
      <name val="Verdana"/>
      <family val="2"/>
    </font>
    <font>
      <b/>
      <i/>
      <sz val="10"/>
      <color rgb="FFFF0000"/>
      <name val="Verdana"/>
      <family val="2"/>
    </font>
    <font>
      <b/>
      <sz val="11"/>
      <color theme="0"/>
      <name val="Verdana"/>
      <family val="2"/>
    </font>
    <font>
      <sz val="10"/>
      <color theme="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3999302387238"/>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style="thin"/>
      <right style="thin"/>
      <top style="thin"/>
      <bottom style="thin"/>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
      <left/>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48" fillId="0" borderId="0">
      <alignment/>
      <protection/>
    </xf>
    <xf numFmtId="0" fontId="48"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46">
    <xf numFmtId="0" fontId="0" fillId="0" borderId="0" xfId="0" applyAlignment="1">
      <alignment/>
    </xf>
    <xf numFmtId="0" fontId="65" fillId="33" borderId="10" xfId="0" applyFont="1" applyFill="1" applyBorder="1" applyAlignment="1">
      <alignment/>
    </xf>
    <xf numFmtId="0" fontId="66" fillId="33" borderId="11" xfId="0" applyFont="1" applyFill="1" applyBorder="1" applyAlignment="1">
      <alignment/>
    </xf>
    <xf numFmtId="0" fontId="0" fillId="0" borderId="0" xfId="0" applyAlignment="1">
      <alignment vertical="top"/>
    </xf>
    <xf numFmtId="0" fontId="65" fillId="33" borderId="11" xfId="0" applyFont="1" applyFill="1" applyBorder="1" applyAlignment="1">
      <alignment vertical="top" wrapText="1"/>
    </xf>
    <xf numFmtId="0" fontId="0" fillId="0" borderId="0" xfId="0" applyAlignment="1">
      <alignment vertical="top" wrapText="1"/>
    </xf>
    <xf numFmtId="0" fontId="66" fillId="33" borderId="11" xfId="0" applyFont="1" applyFill="1" applyBorder="1" applyAlignment="1">
      <alignment vertical="top"/>
    </xf>
    <xf numFmtId="0" fontId="65" fillId="34" borderId="12" xfId="0" applyFont="1" applyFill="1" applyBorder="1" applyAlignment="1">
      <alignment/>
    </xf>
    <xf numFmtId="0" fontId="66" fillId="34" borderId="0" xfId="0" applyFont="1" applyFill="1" applyBorder="1" applyAlignment="1">
      <alignment vertical="top"/>
    </xf>
    <xf numFmtId="0" fontId="66" fillId="34" borderId="0" xfId="0" applyFont="1" applyFill="1" applyBorder="1" applyAlignment="1">
      <alignment/>
    </xf>
    <xf numFmtId="0" fontId="0" fillId="0" borderId="0" xfId="0" applyFill="1" applyAlignment="1">
      <alignment/>
    </xf>
    <xf numFmtId="0" fontId="12" fillId="0" borderId="12" xfId="0" applyFont="1" applyFill="1" applyBorder="1" applyAlignment="1">
      <alignment/>
    </xf>
    <xf numFmtId="0" fontId="21" fillId="0" borderId="13" xfId="0" applyFont="1" applyBorder="1" applyAlignment="1">
      <alignment horizontal="right" vertical="top"/>
    </xf>
    <xf numFmtId="0" fontId="16" fillId="0" borderId="13" xfId="0" applyFont="1" applyFill="1" applyBorder="1" applyAlignment="1">
      <alignment vertical="top"/>
    </xf>
    <xf numFmtId="0" fontId="0" fillId="0" borderId="13" xfId="0" applyFill="1" applyBorder="1" applyAlignment="1">
      <alignment vertical="top" wrapText="1"/>
    </xf>
    <xf numFmtId="0" fontId="0" fillId="2" borderId="13" xfId="0" applyFill="1" applyBorder="1" applyAlignment="1">
      <alignment/>
    </xf>
    <xf numFmtId="0" fontId="22" fillId="0" borderId="13" xfId="0" applyFont="1" applyFill="1" applyBorder="1" applyAlignment="1">
      <alignment vertical="top" wrapText="1"/>
    </xf>
    <xf numFmtId="0" fontId="67" fillId="0" borderId="13" xfId="0" applyFont="1" applyFill="1" applyBorder="1" applyAlignment="1">
      <alignment vertical="top" wrapText="1"/>
    </xf>
    <xf numFmtId="0" fontId="68" fillId="0" borderId="13" xfId="0" applyFont="1" applyFill="1" applyBorder="1" applyAlignment="1">
      <alignment vertical="top" wrapText="1"/>
    </xf>
    <xf numFmtId="0" fontId="0" fillId="0" borderId="13" xfId="0" applyBorder="1" applyAlignment="1">
      <alignment vertical="top" wrapText="1"/>
    </xf>
    <xf numFmtId="0" fontId="26" fillId="0" borderId="13" xfId="0" applyFont="1" applyBorder="1" applyAlignment="1">
      <alignment horizontal="right" vertical="top"/>
    </xf>
    <xf numFmtId="0" fontId="24" fillId="0" borderId="13" xfId="0" applyFont="1" applyFill="1" applyBorder="1" applyAlignment="1">
      <alignment horizontal="right" vertical="top"/>
    </xf>
    <xf numFmtId="0" fontId="21" fillId="0" borderId="13" xfId="0" applyFont="1" applyFill="1" applyBorder="1" applyAlignment="1">
      <alignment horizontal="right" vertical="top"/>
    </xf>
    <xf numFmtId="0" fontId="24" fillId="0" borderId="13" xfId="0" applyFont="1" applyBorder="1" applyAlignment="1">
      <alignment horizontal="right" vertical="top"/>
    </xf>
    <xf numFmtId="0" fontId="24" fillId="0" borderId="13" xfId="0" applyFont="1" applyFill="1" applyBorder="1" applyAlignment="1">
      <alignment horizontal="right" vertical="top"/>
    </xf>
    <xf numFmtId="0" fontId="26" fillId="0" borderId="13" xfId="0" applyFont="1" applyBorder="1" applyAlignment="1">
      <alignment vertical="top" wrapText="1"/>
    </xf>
    <xf numFmtId="0" fontId="26" fillId="0" borderId="13" xfId="0" applyFont="1" applyFill="1" applyBorder="1" applyAlignment="1">
      <alignment vertical="top" wrapText="1"/>
    </xf>
    <xf numFmtId="0" fontId="26" fillId="35" borderId="13" xfId="0" applyFont="1" applyFill="1" applyBorder="1" applyAlignment="1">
      <alignment horizontal="left" vertical="top" wrapText="1"/>
    </xf>
    <xf numFmtId="0" fontId="22" fillId="0" borderId="13" xfId="0" applyFont="1" applyFill="1" applyBorder="1" applyAlignment="1">
      <alignment horizontal="left" vertical="top" wrapText="1"/>
    </xf>
    <xf numFmtId="0" fontId="0" fillId="0" borderId="12" xfId="0" applyFont="1" applyBorder="1" applyAlignment="1">
      <alignment/>
    </xf>
    <xf numFmtId="0" fontId="0" fillId="0" borderId="0" xfId="0" applyBorder="1" applyAlignment="1">
      <alignment/>
    </xf>
    <xf numFmtId="0" fontId="9" fillId="0" borderId="0" xfId="57" applyFont="1">
      <alignment/>
      <protection/>
    </xf>
    <xf numFmtId="0" fontId="48" fillId="0" borderId="0" xfId="59">
      <alignment/>
      <protection/>
    </xf>
    <xf numFmtId="0" fontId="0" fillId="0" borderId="0" xfId="57">
      <alignment/>
      <protection/>
    </xf>
    <xf numFmtId="0" fontId="0" fillId="0" borderId="0" xfId="57" applyFont="1">
      <alignment/>
      <protection/>
    </xf>
    <xf numFmtId="0" fontId="48" fillId="0" borderId="0" xfId="59" applyAlignment="1">
      <alignment wrapText="1"/>
      <protection/>
    </xf>
    <xf numFmtId="0" fontId="48" fillId="0" borderId="0" xfId="59" applyAlignment="1">
      <alignment vertical="top" wrapText="1"/>
      <protection/>
    </xf>
    <xf numFmtId="0" fontId="0" fillId="0" borderId="0" xfId="57" applyAlignment="1">
      <alignment vertical="top"/>
      <protection/>
    </xf>
    <xf numFmtId="0" fontId="0" fillId="0" borderId="0" xfId="57" applyFont="1" applyAlignment="1">
      <alignment vertical="top"/>
      <protection/>
    </xf>
    <xf numFmtId="0" fontId="48" fillId="0" borderId="0" xfId="59" applyAlignment="1">
      <alignment vertical="top"/>
      <protection/>
    </xf>
    <xf numFmtId="44" fontId="14" fillId="10" borderId="13" xfId="0" applyNumberFormat="1" applyFont="1" applyFill="1" applyBorder="1" applyAlignment="1">
      <alignment/>
    </xf>
    <xf numFmtId="0" fontId="69" fillId="10" borderId="13" xfId="0" applyFont="1" applyFill="1" applyBorder="1" applyAlignment="1">
      <alignment vertical="top" wrapText="1"/>
    </xf>
    <xf numFmtId="44" fontId="14" fillId="10" borderId="13" xfId="44" applyNumberFormat="1" applyFont="1" applyFill="1" applyBorder="1" applyAlignment="1">
      <alignment/>
    </xf>
    <xf numFmtId="0" fontId="0" fillId="10" borderId="13" xfId="0" applyFill="1" applyBorder="1" applyAlignment="1">
      <alignment vertical="top" wrapText="1"/>
    </xf>
    <xf numFmtId="44" fontId="14" fillId="10" borderId="13" xfId="0" applyNumberFormat="1" applyFont="1" applyFill="1" applyBorder="1" applyAlignment="1">
      <alignment vertical="top"/>
    </xf>
    <xf numFmtId="44" fontId="0" fillId="10" borderId="13" xfId="0" applyNumberFormat="1" applyFill="1" applyBorder="1" applyAlignment="1">
      <alignment vertical="top"/>
    </xf>
    <xf numFmtId="0" fontId="19" fillId="10" borderId="13" xfId="0" applyFont="1" applyFill="1" applyBorder="1" applyAlignment="1">
      <alignment horizontal="right" vertical="top"/>
    </xf>
    <xf numFmtId="44" fontId="17" fillId="10" borderId="13" xfId="0" applyNumberFormat="1" applyFont="1" applyFill="1" applyBorder="1" applyAlignment="1">
      <alignment horizontal="right" vertical="top"/>
    </xf>
    <xf numFmtId="0" fontId="17" fillId="10" borderId="13" xfId="0" applyFont="1" applyFill="1" applyBorder="1" applyAlignment="1">
      <alignment horizontal="right" vertical="top" wrapText="1"/>
    </xf>
    <xf numFmtId="0" fontId="17" fillId="10" borderId="13" xfId="0" applyFont="1" applyFill="1" applyBorder="1" applyAlignment="1">
      <alignment horizontal="right"/>
    </xf>
    <xf numFmtId="44" fontId="14" fillId="10" borderId="13" xfId="44" applyNumberFormat="1" applyFont="1" applyFill="1" applyBorder="1" applyAlignment="1">
      <alignment vertical="top"/>
    </xf>
    <xf numFmtId="0" fontId="14" fillId="10" borderId="13" xfId="0" applyFont="1" applyFill="1" applyBorder="1" applyAlignment="1">
      <alignment vertical="top" wrapText="1"/>
    </xf>
    <xf numFmtId="0" fontId="16" fillId="10" borderId="13" xfId="0" applyFont="1" applyFill="1" applyBorder="1" applyAlignment="1">
      <alignment horizontal="right" vertical="top"/>
    </xf>
    <xf numFmtId="44" fontId="14" fillId="10" borderId="13" xfId="44" applyFont="1" applyFill="1" applyBorder="1" applyAlignment="1">
      <alignment vertical="top"/>
    </xf>
    <xf numFmtId="0" fontId="10" fillId="10" borderId="13" xfId="0" applyFont="1" applyFill="1" applyBorder="1" applyAlignment="1">
      <alignment vertical="top" wrapText="1"/>
    </xf>
    <xf numFmtId="0" fontId="16" fillId="10" borderId="13" xfId="0" applyFont="1" applyFill="1" applyBorder="1" applyAlignment="1">
      <alignment horizontal="right" vertical="top"/>
    </xf>
    <xf numFmtId="44" fontId="14" fillId="10" borderId="13" xfId="44" applyFont="1" applyFill="1" applyBorder="1" applyAlignment="1">
      <alignment/>
    </xf>
    <xf numFmtId="44" fontId="17" fillId="10" borderId="13" xfId="44" applyNumberFormat="1" applyFont="1" applyFill="1" applyBorder="1" applyAlignment="1">
      <alignment vertical="top"/>
    </xf>
    <xf numFmtId="0" fontId="17" fillId="10" borderId="13" xfId="0" applyFont="1" applyFill="1" applyBorder="1" applyAlignment="1">
      <alignment vertical="top" wrapText="1"/>
    </xf>
    <xf numFmtId="44" fontId="17" fillId="10" borderId="13" xfId="44" applyFont="1" applyFill="1" applyBorder="1" applyAlignment="1">
      <alignment vertical="top"/>
    </xf>
    <xf numFmtId="44" fontId="17" fillId="10" borderId="13" xfId="44" applyFont="1" applyFill="1" applyBorder="1" applyAlignment="1">
      <alignment/>
    </xf>
    <xf numFmtId="0" fontId="70" fillId="10" borderId="13" xfId="0" applyFont="1" applyFill="1" applyBorder="1" applyAlignment="1">
      <alignment vertical="top" wrapText="1"/>
    </xf>
    <xf numFmtId="0" fontId="71" fillId="10" borderId="13" xfId="0" applyFont="1" applyFill="1" applyBorder="1" applyAlignment="1">
      <alignment vertical="top" wrapText="1"/>
    </xf>
    <xf numFmtId="0" fontId="14" fillId="10" borderId="13" xfId="0" applyFont="1" applyFill="1" applyBorder="1" applyAlignment="1">
      <alignment horizontal="right" vertical="top"/>
    </xf>
    <xf numFmtId="0" fontId="26" fillId="10" borderId="13" xfId="0" applyFont="1" applyFill="1" applyBorder="1" applyAlignment="1">
      <alignment vertical="top" wrapText="1"/>
    </xf>
    <xf numFmtId="0" fontId="13" fillId="10" borderId="13" xfId="0" applyFont="1" applyFill="1" applyBorder="1" applyAlignment="1">
      <alignment vertical="top" wrapText="1"/>
    </xf>
    <xf numFmtId="44" fontId="0" fillId="13" borderId="13" xfId="44" applyNumberFormat="1" applyFont="1" applyFill="1" applyBorder="1" applyAlignment="1">
      <alignment vertical="top"/>
    </xf>
    <xf numFmtId="37" fontId="0" fillId="13" borderId="13" xfId="0" applyNumberFormat="1" applyFont="1" applyFill="1" applyBorder="1" applyAlignment="1">
      <alignment horizontal="right" vertical="top"/>
    </xf>
    <xf numFmtId="44" fontId="0" fillId="13" borderId="13" xfId="0" applyNumberFormat="1" applyFont="1" applyFill="1" applyBorder="1" applyAlignment="1">
      <alignment horizontal="right"/>
    </xf>
    <xf numFmtId="44" fontId="14" fillId="10" borderId="13" xfId="0" applyNumberFormat="1" applyFont="1" applyFill="1" applyBorder="1" applyAlignment="1">
      <alignment horizontal="right" vertical="top"/>
    </xf>
    <xf numFmtId="0" fontId="16" fillId="10" borderId="13" xfId="0" applyFont="1" applyFill="1" applyBorder="1" applyAlignment="1">
      <alignment vertical="top" wrapText="1"/>
    </xf>
    <xf numFmtId="0" fontId="0" fillId="13" borderId="13" xfId="0" applyFill="1" applyBorder="1" applyAlignment="1">
      <alignment/>
    </xf>
    <xf numFmtId="44" fontId="0" fillId="13" borderId="13" xfId="44" applyNumberFormat="1" applyFont="1" applyFill="1" applyBorder="1" applyAlignment="1">
      <alignment horizontal="left" vertical="top"/>
    </xf>
    <xf numFmtId="44" fontId="0" fillId="13" borderId="13" xfId="44" applyNumberFormat="1" applyFont="1" applyFill="1" applyBorder="1" applyAlignment="1">
      <alignment vertical="top"/>
    </xf>
    <xf numFmtId="44" fontId="0" fillId="13" borderId="13" xfId="44" applyFont="1" applyFill="1" applyBorder="1" applyAlignment="1">
      <alignment vertical="top"/>
    </xf>
    <xf numFmtId="1" fontId="0" fillId="13" borderId="13" xfId="0" applyNumberFormat="1" applyFill="1" applyBorder="1" applyAlignment="1">
      <alignment/>
    </xf>
    <xf numFmtId="44" fontId="0" fillId="13" borderId="13" xfId="44" applyNumberFormat="1" applyFont="1" applyFill="1" applyBorder="1" applyAlignment="1">
      <alignment/>
    </xf>
    <xf numFmtId="0" fontId="72" fillId="36" borderId="13" xfId="0" applyFont="1" applyFill="1" applyBorder="1" applyAlignment="1">
      <alignment/>
    </xf>
    <xf numFmtId="0" fontId="72" fillId="36" borderId="13" xfId="0" applyFont="1" applyFill="1" applyBorder="1" applyAlignment="1">
      <alignment wrapText="1"/>
    </xf>
    <xf numFmtId="44" fontId="17" fillId="10" borderId="13" xfId="0" applyNumberFormat="1" applyFont="1" applyFill="1" applyBorder="1" applyAlignment="1">
      <alignment/>
    </xf>
    <xf numFmtId="0" fontId="0" fillId="10" borderId="13" xfId="0" applyFont="1" applyFill="1" applyBorder="1" applyAlignment="1">
      <alignment vertical="top" wrapText="1"/>
    </xf>
    <xf numFmtId="1" fontId="0" fillId="13" borderId="13" xfId="0" applyNumberFormat="1" applyFill="1" applyBorder="1" applyAlignment="1">
      <alignment vertical="top"/>
    </xf>
    <xf numFmtId="44" fontId="14" fillId="13" borderId="13" xfId="44" applyFont="1" applyFill="1" applyBorder="1" applyAlignment="1">
      <alignment/>
    </xf>
    <xf numFmtId="1" fontId="0" fillId="13" borderId="13" xfId="0" applyNumberFormat="1" applyFill="1" applyBorder="1" applyAlignment="1">
      <alignment/>
    </xf>
    <xf numFmtId="44" fontId="0" fillId="13" borderId="13" xfId="44" applyNumberFormat="1" applyFont="1" applyFill="1" applyBorder="1" applyAlignment="1">
      <alignment/>
    </xf>
    <xf numFmtId="44" fontId="0" fillId="13" borderId="13" xfId="0" applyNumberFormat="1" applyFill="1" applyBorder="1" applyAlignment="1">
      <alignment vertical="top"/>
    </xf>
    <xf numFmtId="44" fontId="0" fillId="13" borderId="13" xfId="0" applyNumberFormat="1" applyFont="1" applyFill="1" applyBorder="1" applyAlignment="1">
      <alignment vertical="top"/>
    </xf>
    <xf numFmtId="0" fontId="65" fillId="34" borderId="14" xfId="0" applyFont="1" applyFill="1" applyBorder="1" applyAlignment="1">
      <alignment vertical="top" wrapText="1"/>
    </xf>
    <xf numFmtId="0" fontId="73" fillId="0" borderId="0" xfId="57" applyFont="1" applyAlignment="1">
      <alignment vertical="top" wrapText="1"/>
      <protection/>
    </xf>
    <xf numFmtId="0" fontId="8" fillId="0" borderId="0" xfId="57" applyFont="1" applyAlignment="1">
      <alignment vertical="top" wrapText="1"/>
      <protection/>
    </xf>
    <xf numFmtId="0" fontId="0" fillId="0" borderId="0" xfId="57" applyAlignment="1">
      <alignment vertical="top" wrapText="1"/>
      <protection/>
    </xf>
    <xf numFmtId="0" fontId="0" fillId="0" borderId="0" xfId="57" applyFont="1" applyAlignment="1">
      <alignment vertical="top" wrapText="1"/>
      <protection/>
    </xf>
    <xf numFmtId="0" fontId="0" fillId="0" borderId="0" xfId="0" applyAlignment="1">
      <alignment/>
    </xf>
    <xf numFmtId="0" fontId="0" fillId="0" borderId="0" xfId="0" applyAlignment="1">
      <alignment vertical="top" wrapText="1"/>
    </xf>
    <xf numFmtId="0" fontId="0" fillId="0" borderId="0" xfId="57" applyFont="1" applyAlignment="1">
      <alignment horizontal="left" vertical="top" wrapText="1"/>
      <protection/>
    </xf>
    <xf numFmtId="0" fontId="0" fillId="0" borderId="0" xfId="57" applyAlignment="1">
      <alignment wrapText="1"/>
      <protection/>
    </xf>
    <xf numFmtId="0" fontId="5" fillId="35" borderId="15" xfId="0" applyFont="1" applyFill="1" applyBorder="1" applyAlignment="1">
      <alignment horizontal="left" vertical="top"/>
    </xf>
    <xf numFmtId="0" fontId="0" fillId="0" borderId="16" xfId="0" applyBorder="1" applyAlignment="1">
      <alignment horizontal="left"/>
    </xf>
    <xf numFmtId="0" fontId="0" fillId="0" borderId="17" xfId="0" applyBorder="1" applyAlignment="1">
      <alignment horizontal="left"/>
    </xf>
    <xf numFmtId="0" fontId="20" fillId="10" borderId="15" xfId="0" applyFont="1" applyFill="1" applyBorder="1" applyAlignment="1">
      <alignment horizontal="right" vertical="top"/>
    </xf>
    <xf numFmtId="0" fontId="0" fillId="10" borderId="17" xfId="0" applyFill="1" applyBorder="1" applyAlignment="1">
      <alignment horizontal="right" vertical="top"/>
    </xf>
    <xf numFmtId="0" fontId="0" fillId="0" borderId="16" xfId="0" applyBorder="1" applyAlignment="1">
      <alignment/>
    </xf>
    <xf numFmtId="0" fontId="0" fillId="0" borderId="17" xfId="0" applyBorder="1" applyAlignment="1">
      <alignment/>
    </xf>
    <xf numFmtId="0" fontId="4" fillId="35" borderId="15" xfId="0" applyFont="1" applyFill="1" applyBorder="1" applyAlignment="1">
      <alignment/>
    </xf>
    <xf numFmtId="0" fontId="6" fillId="0" borderId="13" xfId="0" applyFont="1" applyFill="1" applyBorder="1" applyAlignment="1">
      <alignment horizontal="right" vertical="top"/>
    </xf>
    <xf numFmtId="0" fontId="0" fillId="0" borderId="13" xfId="0" applyBorder="1" applyAlignment="1">
      <alignment horizontal="right" vertical="top"/>
    </xf>
    <xf numFmtId="0" fontId="0" fillId="10" borderId="13" xfId="0" applyFill="1" applyBorder="1" applyAlignment="1">
      <alignment horizontal="right" vertical="top"/>
    </xf>
    <xf numFmtId="0" fontId="16" fillId="0" borderId="13" xfId="0" applyFont="1" applyBorder="1" applyAlignment="1">
      <alignment horizontal="left" vertical="top"/>
    </xf>
    <xf numFmtId="0" fontId="0" fillId="0" borderId="13" xfId="0" applyBorder="1" applyAlignment="1">
      <alignment/>
    </xf>
    <xf numFmtId="0" fontId="8" fillId="0" borderId="18" xfId="0" applyFont="1" applyBorder="1" applyAlignment="1">
      <alignment horizontal="right" vertical="top"/>
    </xf>
    <xf numFmtId="0" fontId="8" fillId="0" borderId="19" xfId="0" applyFont="1" applyBorder="1" applyAlignment="1">
      <alignment horizontal="right" vertical="top"/>
    </xf>
    <xf numFmtId="0" fontId="8" fillId="0" borderId="20" xfId="0" applyFont="1" applyBorder="1" applyAlignment="1">
      <alignment horizontal="right" vertical="top"/>
    </xf>
    <xf numFmtId="0" fontId="8" fillId="10" borderId="20" xfId="0" applyFont="1" applyFill="1" applyBorder="1" applyAlignment="1">
      <alignment horizontal="right" vertical="top"/>
    </xf>
    <xf numFmtId="0" fontId="23" fillId="0" borderId="13" xfId="0" applyFont="1" applyBorder="1" applyAlignment="1">
      <alignment horizontal="left" vertical="top"/>
    </xf>
    <xf numFmtId="0" fontId="0" fillId="10" borderId="17" xfId="0" applyFill="1" applyBorder="1" applyAlignment="1">
      <alignment/>
    </xf>
    <xf numFmtId="0" fontId="19" fillId="10" borderId="21" xfId="0" applyFont="1" applyFill="1" applyBorder="1" applyAlignment="1">
      <alignment horizontal="right" vertical="top"/>
    </xf>
    <xf numFmtId="0" fontId="10" fillId="10" borderId="22" xfId="0" applyFont="1" applyFill="1" applyBorder="1" applyAlignment="1">
      <alignment/>
    </xf>
    <xf numFmtId="43" fontId="20" fillId="10" borderId="15" xfId="0" applyNumberFormat="1" applyFont="1" applyFill="1" applyBorder="1" applyAlignment="1">
      <alignment horizontal="right" vertical="top"/>
    </xf>
    <xf numFmtId="0" fontId="14" fillId="10" borderId="15" xfId="0" applyFont="1" applyFill="1" applyBorder="1" applyAlignment="1">
      <alignment horizontal="right" vertical="top"/>
    </xf>
    <xf numFmtId="0" fontId="4" fillId="10" borderId="15" xfId="0" applyFont="1" applyFill="1" applyBorder="1" applyAlignment="1">
      <alignment/>
    </xf>
    <xf numFmtId="0" fontId="0" fillId="10" borderId="16" xfId="0" applyFill="1" applyBorder="1" applyAlignment="1">
      <alignment/>
    </xf>
    <xf numFmtId="0" fontId="0" fillId="0" borderId="13" xfId="0" applyFill="1" applyBorder="1" applyAlignment="1">
      <alignment/>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16" fillId="0" borderId="13" xfId="0" applyFont="1" applyFill="1" applyBorder="1" applyAlignment="1">
      <alignment horizontal="left" vertical="top"/>
    </xf>
    <xf numFmtId="0" fontId="29" fillId="0" borderId="13" xfId="0" applyFont="1" applyFill="1" applyBorder="1" applyAlignment="1">
      <alignment vertical="top"/>
    </xf>
    <xf numFmtId="0" fontId="30" fillId="0" borderId="13" xfId="0" applyFont="1" applyBorder="1" applyAlignment="1">
      <alignment vertical="top"/>
    </xf>
    <xf numFmtId="0" fontId="7" fillId="0" borderId="13" xfId="0" applyFont="1" applyBorder="1" applyAlignment="1">
      <alignment/>
    </xf>
    <xf numFmtId="0" fontId="0" fillId="10" borderId="13" xfId="0" applyFill="1" applyBorder="1" applyAlignment="1">
      <alignment/>
    </xf>
    <xf numFmtId="0" fontId="0" fillId="0" borderId="13" xfId="0" applyFont="1" applyBorder="1" applyAlignment="1">
      <alignment/>
    </xf>
    <xf numFmtId="0" fontId="14" fillId="2" borderId="15" xfId="0" applyFont="1" applyFill="1" applyBorder="1" applyAlignment="1">
      <alignment horizontal="left"/>
    </xf>
    <xf numFmtId="0" fontId="14" fillId="2" borderId="16" xfId="0" applyFont="1" applyFill="1" applyBorder="1" applyAlignment="1">
      <alignment horizontal="left"/>
    </xf>
    <xf numFmtId="0" fontId="14" fillId="2" borderId="17" xfId="0" applyFont="1" applyFill="1" applyBorder="1" applyAlignment="1">
      <alignment horizontal="left"/>
    </xf>
    <xf numFmtId="0" fontId="14" fillId="2" borderId="13" xfId="0" applyFont="1" applyFill="1" applyBorder="1" applyAlignment="1">
      <alignment horizontal="left" vertical="top"/>
    </xf>
    <xf numFmtId="0" fontId="4" fillId="35" borderId="15" xfId="0" applyFont="1" applyFill="1" applyBorder="1" applyAlignment="1">
      <alignment/>
    </xf>
    <xf numFmtId="0" fontId="0" fillId="0" borderId="21" xfId="0" applyFont="1" applyBorder="1" applyAlignment="1">
      <alignment/>
    </xf>
    <xf numFmtId="0" fontId="0" fillId="0" borderId="23" xfId="0" applyBorder="1" applyAlignment="1">
      <alignment/>
    </xf>
    <xf numFmtId="0" fontId="0" fillId="0" borderId="22" xfId="0" applyBorder="1" applyAlignment="1">
      <alignment/>
    </xf>
    <xf numFmtId="0" fontId="30" fillId="0" borderId="13" xfId="0" applyFont="1" applyBorder="1" applyAlignment="1">
      <alignment/>
    </xf>
    <xf numFmtId="0" fontId="5" fillId="35" borderId="15" xfId="0" applyFont="1" applyFill="1" applyBorder="1" applyAlignment="1">
      <alignment horizontal="left"/>
    </xf>
    <xf numFmtId="0" fontId="5" fillId="35" borderId="16" xfId="0" applyFont="1" applyFill="1" applyBorder="1" applyAlignment="1">
      <alignment horizontal="left"/>
    </xf>
    <xf numFmtId="0" fontId="5" fillId="35" borderId="17" xfId="0" applyFont="1" applyFill="1" applyBorder="1" applyAlignment="1">
      <alignment horizontal="left"/>
    </xf>
    <xf numFmtId="0" fontId="4" fillId="35" borderId="15" xfId="0" applyFont="1" applyFill="1" applyBorder="1" applyAlignment="1">
      <alignment horizontal="left"/>
    </xf>
    <xf numFmtId="0" fontId="4" fillId="35" borderId="16" xfId="0" applyFont="1" applyFill="1" applyBorder="1" applyAlignment="1">
      <alignment horizontal="left"/>
    </xf>
    <xf numFmtId="0" fontId="4" fillId="35" borderId="17" xfId="0" applyFont="1" applyFill="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1619250</xdr:colOff>
      <xdr:row>1</xdr:row>
      <xdr:rowOff>95250</xdr:rowOff>
    </xdr:from>
    <xdr:to>
      <xdr:col>3</xdr:col>
      <xdr:colOff>2809875</xdr:colOff>
      <xdr:row>3</xdr:row>
      <xdr:rowOff>76200</xdr:rowOff>
    </xdr:to>
    <xdr:pic>
      <xdr:nvPicPr>
        <xdr:cNvPr id="1" name="Picture 1" descr="MeHI-MTC lockup-CMYK.eps"/>
        <xdr:cNvPicPr preferRelativeResize="1">
          <a:picLocks noChangeAspect="1"/>
        </xdr:cNvPicPr>
      </xdr:nvPicPr>
      <xdr:blipFill>
        <a:blip r:embed="rId1"/>
        <a:stretch>
          <a:fillRect/>
        </a:stretch>
      </xdr:blipFill>
      <xdr:spPr>
        <a:xfrm>
          <a:off x="8829675" y="342900"/>
          <a:ext cx="11906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64"/>
  <sheetViews>
    <sheetView view="pageBreakPreview" zoomScaleSheetLayoutView="100" zoomScalePageLayoutView="0" workbookViewId="0" topLeftCell="A1">
      <selection activeCell="M60" sqref="M60"/>
    </sheetView>
  </sheetViews>
  <sheetFormatPr defaultColWidth="8.75390625" defaultRowHeight="12.75"/>
  <cols>
    <col min="1" max="16384" width="8.75390625" style="33" customWidth="1"/>
  </cols>
  <sheetData>
    <row r="2" spans="1:17" ht="15">
      <c r="A2" s="31" t="s">
        <v>36</v>
      </c>
      <c r="B2" s="32"/>
      <c r="C2" s="32"/>
      <c r="D2" s="32"/>
      <c r="E2" s="32"/>
      <c r="F2" s="32"/>
      <c r="G2" s="32"/>
      <c r="H2" s="32"/>
      <c r="I2" s="32"/>
      <c r="J2" s="32"/>
      <c r="K2" s="32"/>
      <c r="L2" s="32"/>
      <c r="M2" s="32"/>
      <c r="N2" s="32"/>
      <c r="O2" s="32"/>
      <c r="P2" s="32"/>
      <c r="Q2" s="32"/>
    </row>
    <row r="4" spans="1:17" ht="33" customHeight="1">
      <c r="A4" s="94" t="s">
        <v>137</v>
      </c>
      <c r="B4" s="94"/>
      <c r="C4" s="94"/>
      <c r="D4" s="94"/>
      <c r="E4" s="94"/>
      <c r="F4" s="94"/>
      <c r="G4" s="94"/>
      <c r="H4" s="94"/>
      <c r="I4" s="94"/>
      <c r="J4" s="94"/>
      <c r="K4" s="94"/>
      <c r="L4" s="32"/>
      <c r="M4" s="32"/>
      <c r="N4" s="32"/>
      <c r="O4" s="32"/>
      <c r="P4" s="32"/>
      <c r="Q4" s="32"/>
    </row>
    <row r="5" spans="1:17" ht="15">
      <c r="A5" s="95"/>
      <c r="B5" s="95"/>
      <c r="C5" s="95"/>
      <c r="D5" s="95"/>
      <c r="E5" s="95"/>
      <c r="F5" s="95"/>
      <c r="G5" s="95"/>
      <c r="H5" s="95"/>
      <c r="I5" s="95"/>
      <c r="J5" s="95"/>
      <c r="K5" s="95"/>
      <c r="L5" s="32"/>
      <c r="M5" s="32"/>
      <c r="N5" s="32"/>
      <c r="O5" s="32"/>
      <c r="P5" s="32"/>
      <c r="Q5" s="32"/>
    </row>
    <row r="6" spans="1:17" ht="15">
      <c r="A6" s="95"/>
      <c r="B6" s="95"/>
      <c r="C6" s="95"/>
      <c r="D6" s="95"/>
      <c r="E6" s="95"/>
      <c r="F6" s="95"/>
      <c r="G6" s="95"/>
      <c r="H6" s="95"/>
      <c r="I6" s="95"/>
      <c r="J6" s="95"/>
      <c r="K6" s="95"/>
      <c r="L6" s="32"/>
      <c r="M6" s="32"/>
      <c r="N6" s="32"/>
      <c r="O6" s="32"/>
      <c r="P6" s="32"/>
      <c r="Q6" s="32"/>
    </row>
    <row r="7" spans="1:17" ht="15">
      <c r="A7" s="34"/>
      <c r="B7" s="32"/>
      <c r="C7" s="32"/>
      <c r="D7" s="32"/>
      <c r="E7" s="32"/>
      <c r="F7" s="32"/>
      <c r="G7" s="32"/>
      <c r="H7" s="32"/>
      <c r="I7" s="32"/>
      <c r="J7" s="32"/>
      <c r="K7" s="32"/>
      <c r="L7" s="32"/>
      <c r="M7" s="32"/>
      <c r="N7" s="32"/>
      <c r="O7" s="32"/>
      <c r="P7" s="32"/>
      <c r="Q7" s="32"/>
    </row>
    <row r="8" spans="1:17" ht="15">
      <c r="A8" s="34" t="s">
        <v>138</v>
      </c>
      <c r="B8" s="32"/>
      <c r="C8" s="32"/>
      <c r="D8" s="32"/>
      <c r="E8" s="32"/>
      <c r="F8" s="32"/>
      <c r="G8" s="32"/>
      <c r="H8" s="32"/>
      <c r="I8" s="32"/>
      <c r="J8" s="32"/>
      <c r="K8" s="32"/>
      <c r="L8" s="32"/>
      <c r="M8" s="32"/>
      <c r="N8" s="32"/>
      <c r="O8" s="32"/>
      <c r="P8" s="32"/>
      <c r="Q8" s="32"/>
    </row>
    <row r="9" spans="1:17" ht="15">
      <c r="A9" s="34"/>
      <c r="B9" s="32"/>
      <c r="C9" s="32"/>
      <c r="D9" s="32"/>
      <c r="E9" s="32"/>
      <c r="F9" s="32"/>
      <c r="G9" s="32"/>
      <c r="H9" s="32"/>
      <c r="I9" s="32"/>
      <c r="J9" s="32"/>
      <c r="K9" s="32"/>
      <c r="L9" s="32"/>
      <c r="M9" s="32"/>
      <c r="N9" s="32"/>
      <c r="O9" s="32"/>
      <c r="P9" s="32"/>
      <c r="Q9" s="32"/>
    </row>
    <row r="10" spans="1:17" ht="15">
      <c r="A10" s="91" t="s">
        <v>139</v>
      </c>
      <c r="B10" s="90"/>
      <c r="C10" s="90"/>
      <c r="D10" s="90"/>
      <c r="E10" s="90"/>
      <c r="F10" s="90"/>
      <c r="G10" s="90"/>
      <c r="H10" s="90"/>
      <c r="I10" s="90"/>
      <c r="J10" s="90"/>
      <c r="K10" s="90"/>
      <c r="L10" s="35"/>
      <c r="M10" s="35"/>
      <c r="N10" s="35"/>
      <c r="O10" s="35"/>
      <c r="P10" s="35"/>
      <c r="Q10" s="35"/>
    </row>
    <row r="11" spans="1:17" ht="15">
      <c r="A11" s="90"/>
      <c r="B11" s="90"/>
      <c r="C11" s="90"/>
      <c r="D11" s="90"/>
      <c r="E11" s="90"/>
      <c r="F11" s="90"/>
      <c r="G11" s="90"/>
      <c r="H11" s="90"/>
      <c r="I11" s="90"/>
      <c r="J11" s="90"/>
      <c r="K11" s="90"/>
      <c r="L11" s="35"/>
      <c r="M11" s="35"/>
      <c r="N11" s="35"/>
      <c r="O11" s="35"/>
      <c r="P11" s="35"/>
      <c r="Q11" s="35"/>
    </row>
    <row r="12" spans="1:17" ht="15">
      <c r="A12" s="90"/>
      <c r="B12" s="90"/>
      <c r="C12" s="90"/>
      <c r="D12" s="90"/>
      <c r="E12" s="90"/>
      <c r="F12" s="90"/>
      <c r="G12" s="90"/>
      <c r="H12" s="90"/>
      <c r="I12" s="90"/>
      <c r="J12" s="90"/>
      <c r="K12" s="90"/>
      <c r="L12" s="35"/>
      <c r="M12" s="35"/>
      <c r="N12" s="35"/>
      <c r="O12" s="35"/>
      <c r="P12" s="35"/>
      <c r="Q12" s="35"/>
    </row>
    <row r="13" spans="1:17" ht="15">
      <c r="A13" s="90"/>
      <c r="B13" s="90"/>
      <c r="C13" s="90"/>
      <c r="D13" s="90"/>
      <c r="E13" s="90"/>
      <c r="F13" s="90"/>
      <c r="G13" s="90"/>
      <c r="H13" s="90"/>
      <c r="I13" s="90"/>
      <c r="J13" s="90"/>
      <c r="K13" s="90"/>
      <c r="L13" s="35"/>
      <c r="M13" s="35"/>
      <c r="N13" s="35"/>
      <c r="O13" s="35"/>
      <c r="P13" s="35"/>
      <c r="Q13" s="35"/>
    </row>
    <row r="14" spans="1:17" ht="15">
      <c r="A14" s="90"/>
      <c r="B14" s="90"/>
      <c r="C14" s="90"/>
      <c r="D14" s="90"/>
      <c r="E14" s="90"/>
      <c r="F14" s="90"/>
      <c r="G14" s="90"/>
      <c r="H14" s="90"/>
      <c r="I14" s="90"/>
      <c r="J14" s="90"/>
      <c r="K14" s="90"/>
      <c r="L14" s="35"/>
      <c r="M14" s="35"/>
      <c r="N14" s="35"/>
      <c r="O14" s="35"/>
      <c r="P14" s="35"/>
      <c r="Q14" s="35"/>
    </row>
    <row r="15" spans="1:17" ht="15">
      <c r="A15" s="34"/>
      <c r="B15" s="32"/>
      <c r="C15" s="32"/>
      <c r="D15" s="32"/>
      <c r="E15" s="32"/>
      <c r="F15" s="32"/>
      <c r="G15" s="32"/>
      <c r="H15" s="32"/>
      <c r="I15" s="32"/>
      <c r="J15" s="32"/>
      <c r="K15" s="32"/>
      <c r="L15" s="32"/>
      <c r="M15" s="32"/>
      <c r="N15" s="32"/>
      <c r="O15" s="32"/>
      <c r="P15" s="32"/>
      <c r="Q15" s="32"/>
    </row>
    <row r="16" spans="1:17" ht="15">
      <c r="A16" s="91" t="s">
        <v>141</v>
      </c>
      <c r="B16" s="90"/>
      <c r="C16" s="90"/>
      <c r="D16" s="90"/>
      <c r="E16" s="90"/>
      <c r="F16" s="90"/>
      <c r="G16" s="90"/>
      <c r="H16" s="90"/>
      <c r="I16" s="90"/>
      <c r="J16" s="90"/>
      <c r="K16" s="90"/>
      <c r="L16" s="35"/>
      <c r="M16" s="35"/>
      <c r="N16" s="35"/>
      <c r="O16" s="35"/>
      <c r="P16" s="35"/>
      <c r="Q16" s="35"/>
    </row>
    <row r="17" spans="1:17" ht="15">
      <c r="A17" s="90"/>
      <c r="B17" s="90"/>
      <c r="C17" s="90"/>
      <c r="D17" s="90"/>
      <c r="E17" s="90"/>
      <c r="F17" s="90"/>
      <c r="G17" s="90"/>
      <c r="H17" s="90"/>
      <c r="I17" s="90"/>
      <c r="J17" s="90"/>
      <c r="K17" s="90"/>
      <c r="L17" s="35"/>
      <c r="M17" s="35"/>
      <c r="N17" s="35"/>
      <c r="O17" s="35"/>
      <c r="P17" s="35"/>
      <c r="Q17" s="35"/>
    </row>
    <row r="18" spans="1:17" ht="15">
      <c r="A18" s="90"/>
      <c r="B18" s="90"/>
      <c r="C18" s="90"/>
      <c r="D18" s="90"/>
      <c r="E18" s="90"/>
      <c r="F18" s="90"/>
      <c r="G18" s="90"/>
      <c r="H18" s="90"/>
      <c r="I18" s="90"/>
      <c r="J18" s="90"/>
      <c r="K18" s="90"/>
      <c r="L18" s="35"/>
      <c r="M18" s="35"/>
      <c r="N18" s="35"/>
      <c r="O18" s="35"/>
      <c r="P18" s="35"/>
      <c r="Q18" s="35"/>
    </row>
    <row r="19" spans="1:17" ht="15">
      <c r="A19" s="90"/>
      <c r="B19" s="90"/>
      <c r="C19" s="90"/>
      <c r="D19" s="90"/>
      <c r="E19" s="90"/>
      <c r="F19" s="90"/>
      <c r="G19" s="90"/>
      <c r="H19" s="90"/>
      <c r="I19" s="90"/>
      <c r="J19" s="90"/>
      <c r="K19" s="90"/>
      <c r="L19" s="35"/>
      <c r="M19" s="35"/>
      <c r="N19" s="35"/>
      <c r="O19" s="35"/>
      <c r="P19" s="35"/>
      <c r="Q19" s="35"/>
    </row>
    <row r="20" spans="1:17" ht="15">
      <c r="A20" s="90"/>
      <c r="B20" s="90"/>
      <c r="C20" s="90"/>
      <c r="D20" s="90"/>
      <c r="E20" s="90"/>
      <c r="F20" s="90"/>
      <c r="G20" s="90"/>
      <c r="H20" s="90"/>
      <c r="I20" s="90"/>
      <c r="J20" s="90"/>
      <c r="K20" s="90"/>
      <c r="L20" s="35"/>
      <c r="M20" s="35"/>
      <c r="N20" s="35"/>
      <c r="O20" s="35"/>
      <c r="P20" s="35"/>
      <c r="Q20" s="35"/>
    </row>
    <row r="21" spans="1:17" ht="15">
      <c r="A21" s="90"/>
      <c r="B21" s="90"/>
      <c r="C21" s="90"/>
      <c r="D21" s="90"/>
      <c r="E21" s="90"/>
      <c r="F21" s="90"/>
      <c r="G21" s="90"/>
      <c r="H21" s="90"/>
      <c r="I21" s="90"/>
      <c r="J21" s="90"/>
      <c r="K21" s="90"/>
      <c r="L21" s="35"/>
      <c r="M21" s="35"/>
      <c r="N21" s="35"/>
      <c r="O21" s="35"/>
      <c r="P21" s="35"/>
      <c r="Q21" s="35"/>
    </row>
    <row r="22" spans="1:17" ht="15">
      <c r="A22" s="34"/>
      <c r="B22" s="32"/>
      <c r="C22" s="32"/>
      <c r="D22" s="32"/>
      <c r="E22" s="32"/>
      <c r="F22" s="32"/>
      <c r="G22" s="32"/>
      <c r="H22" s="32"/>
      <c r="I22" s="32"/>
      <c r="J22" s="32"/>
      <c r="K22" s="32"/>
      <c r="L22" s="32"/>
      <c r="M22" s="32"/>
      <c r="N22" s="32"/>
      <c r="O22" s="32"/>
      <c r="P22" s="32"/>
      <c r="Q22" s="32"/>
    </row>
    <row r="23" spans="1:17" s="37" customFormat="1" ht="15">
      <c r="A23" s="88" t="s">
        <v>140</v>
      </c>
      <c r="B23" s="88"/>
      <c r="C23" s="88"/>
      <c r="D23" s="88"/>
      <c r="E23" s="88"/>
      <c r="F23" s="88"/>
      <c r="G23" s="88"/>
      <c r="H23" s="88"/>
      <c r="I23" s="88"/>
      <c r="J23" s="88"/>
      <c r="K23" s="88"/>
      <c r="L23" s="36"/>
      <c r="M23" s="36"/>
      <c r="N23" s="36"/>
      <c r="O23" s="36"/>
      <c r="P23" s="36"/>
      <c r="Q23" s="36"/>
    </row>
    <row r="24" spans="1:17" s="37" customFormat="1" ht="15">
      <c r="A24" s="88"/>
      <c r="B24" s="88"/>
      <c r="C24" s="88"/>
      <c r="D24" s="88"/>
      <c r="E24" s="88"/>
      <c r="F24" s="88"/>
      <c r="G24" s="88"/>
      <c r="H24" s="88"/>
      <c r="I24" s="88"/>
      <c r="J24" s="88"/>
      <c r="K24" s="88"/>
      <c r="L24" s="36"/>
      <c r="M24" s="36"/>
      <c r="N24" s="36"/>
      <c r="O24" s="36"/>
      <c r="P24" s="36"/>
      <c r="Q24" s="36"/>
    </row>
    <row r="25" spans="1:17" s="37" customFormat="1" ht="15">
      <c r="A25" s="88"/>
      <c r="B25" s="88"/>
      <c r="C25" s="88"/>
      <c r="D25" s="88"/>
      <c r="E25" s="88"/>
      <c r="F25" s="88"/>
      <c r="G25" s="88"/>
      <c r="H25" s="88"/>
      <c r="I25" s="88"/>
      <c r="J25" s="88"/>
      <c r="K25" s="88"/>
      <c r="L25" s="36"/>
      <c r="M25" s="36"/>
      <c r="N25" s="36"/>
      <c r="O25" s="36"/>
      <c r="P25" s="36"/>
      <c r="Q25" s="36"/>
    </row>
    <row r="26" spans="1:17" s="37" customFormat="1" ht="15">
      <c r="A26" s="88"/>
      <c r="B26" s="88"/>
      <c r="C26" s="88"/>
      <c r="D26" s="88"/>
      <c r="E26" s="88"/>
      <c r="F26" s="88"/>
      <c r="G26" s="88"/>
      <c r="H26" s="88"/>
      <c r="I26" s="88"/>
      <c r="J26" s="88"/>
      <c r="K26" s="88"/>
      <c r="L26" s="36"/>
      <c r="M26" s="36"/>
      <c r="N26" s="36"/>
      <c r="O26" s="36"/>
      <c r="P26" s="36"/>
      <c r="Q26" s="36"/>
    </row>
    <row r="27" spans="1:17" s="37" customFormat="1" ht="15">
      <c r="A27" s="88"/>
      <c r="B27" s="88"/>
      <c r="C27" s="88"/>
      <c r="D27" s="88"/>
      <c r="E27" s="88"/>
      <c r="F27" s="88"/>
      <c r="G27" s="88"/>
      <c r="H27" s="88"/>
      <c r="I27" s="88"/>
      <c r="J27" s="88"/>
      <c r="K27" s="88"/>
      <c r="L27" s="36"/>
      <c r="M27" s="36"/>
      <c r="N27" s="36"/>
      <c r="O27" s="36"/>
      <c r="P27" s="36"/>
      <c r="Q27" s="36"/>
    </row>
    <row r="28" spans="1:17" s="37" customFormat="1" ht="15">
      <c r="A28" s="90"/>
      <c r="B28" s="90"/>
      <c r="C28" s="90"/>
      <c r="D28" s="90"/>
      <c r="E28" s="90"/>
      <c r="F28" s="90"/>
      <c r="G28" s="90"/>
      <c r="H28" s="90"/>
      <c r="I28" s="90"/>
      <c r="J28" s="90"/>
      <c r="K28" s="90"/>
      <c r="L28" s="36"/>
      <c r="M28" s="36"/>
      <c r="N28" s="36"/>
      <c r="O28" s="36"/>
      <c r="P28" s="36"/>
      <c r="Q28" s="36"/>
    </row>
    <row r="29" spans="1:17" s="37" customFormat="1" ht="15">
      <c r="A29" s="38"/>
      <c r="B29" s="39"/>
      <c r="C29" s="39"/>
      <c r="D29" s="39"/>
      <c r="E29" s="39"/>
      <c r="F29" s="39"/>
      <c r="G29" s="39"/>
      <c r="H29" s="39"/>
      <c r="I29" s="39"/>
      <c r="J29" s="39"/>
      <c r="K29" s="39"/>
      <c r="L29" s="39"/>
      <c r="M29" s="39"/>
      <c r="N29" s="39"/>
      <c r="O29" s="39"/>
      <c r="P29" s="39"/>
      <c r="Q29" s="39"/>
    </row>
    <row r="30" spans="1:17" s="37" customFormat="1" ht="15">
      <c r="A30" s="88" t="s">
        <v>146</v>
      </c>
      <c r="B30" s="88"/>
      <c r="C30" s="88"/>
      <c r="D30" s="88"/>
      <c r="E30" s="88"/>
      <c r="F30" s="88"/>
      <c r="G30" s="88"/>
      <c r="H30" s="88"/>
      <c r="I30" s="88"/>
      <c r="J30" s="88"/>
      <c r="K30" s="88"/>
      <c r="L30" s="36"/>
      <c r="M30" s="36"/>
      <c r="N30" s="36"/>
      <c r="O30" s="36"/>
      <c r="P30" s="36"/>
      <c r="Q30" s="36"/>
    </row>
    <row r="31" spans="1:17" s="37" customFormat="1" ht="15">
      <c r="A31" s="88"/>
      <c r="B31" s="88"/>
      <c r="C31" s="88"/>
      <c r="D31" s="88"/>
      <c r="E31" s="88"/>
      <c r="F31" s="88"/>
      <c r="G31" s="88"/>
      <c r="H31" s="88"/>
      <c r="I31" s="88"/>
      <c r="J31" s="88"/>
      <c r="K31" s="88"/>
      <c r="L31" s="36"/>
      <c r="M31" s="36"/>
      <c r="N31" s="36"/>
      <c r="O31" s="36"/>
      <c r="P31" s="36"/>
      <c r="Q31" s="36"/>
    </row>
    <row r="32" spans="1:17" s="37" customFormat="1" ht="15">
      <c r="A32" s="88"/>
      <c r="B32" s="88"/>
      <c r="C32" s="88"/>
      <c r="D32" s="88"/>
      <c r="E32" s="88"/>
      <c r="F32" s="88"/>
      <c r="G32" s="88"/>
      <c r="H32" s="88"/>
      <c r="I32" s="88"/>
      <c r="J32" s="88"/>
      <c r="K32" s="88"/>
      <c r="L32" s="36"/>
      <c r="M32" s="36"/>
      <c r="N32" s="36"/>
      <c r="O32" s="36"/>
      <c r="P32" s="36"/>
      <c r="Q32" s="36"/>
    </row>
    <row r="33" spans="1:17" s="37" customFormat="1" ht="50.25" customHeight="1">
      <c r="A33" s="88"/>
      <c r="B33" s="88"/>
      <c r="C33" s="88"/>
      <c r="D33" s="88"/>
      <c r="E33" s="88"/>
      <c r="F33" s="88"/>
      <c r="G33" s="88"/>
      <c r="H33" s="88"/>
      <c r="I33" s="88"/>
      <c r="J33" s="88"/>
      <c r="K33" s="88"/>
      <c r="L33" s="36"/>
      <c r="M33" s="36"/>
      <c r="N33" s="36"/>
      <c r="O33" s="36"/>
      <c r="P33" s="36"/>
      <c r="Q33" s="36"/>
    </row>
    <row r="34" spans="1:17" s="37" customFormat="1" ht="15">
      <c r="A34" s="36"/>
      <c r="B34" s="36"/>
      <c r="C34" s="36"/>
      <c r="D34" s="36"/>
      <c r="E34" s="36"/>
      <c r="F34" s="36"/>
      <c r="G34" s="36"/>
      <c r="H34" s="36"/>
      <c r="I34" s="36"/>
      <c r="J34" s="36"/>
      <c r="K34" s="36"/>
      <c r="L34" s="36"/>
      <c r="M34" s="36"/>
      <c r="N34" s="36"/>
      <c r="O34" s="36"/>
      <c r="P34" s="36"/>
      <c r="Q34" s="36"/>
    </row>
    <row r="35" spans="1:17" s="37" customFormat="1" ht="15">
      <c r="A35" s="88" t="s">
        <v>147</v>
      </c>
      <c r="B35" s="88"/>
      <c r="C35" s="88"/>
      <c r="D35" s="88"/>
      <c r="E35" s="88"/>
      <c r="F35" s="88"/>
      <c r="G35" s="88"/>
      <c r="H35" s="88"/>
      <c r="I35" s="88"/>
      <c r="J35" s="88"/>
      <c r="K35" s="88"/>
      <c r="L35" s="36"/>
      <c r="M35" s="36"/>
      <c r="N35" s="36"/>
      <c r="O35" s="36"/>
      <c r="P35" s="36"/>
      <c r="Q35" s="36"/>
    </row>
    <row r="36" spans="1:17" s="37" customFormat="1" ht="15">
      <c r="A36" s="88"/>
      <c r="B36" s="88"/>
      <c r="C36" s="88"/>
      <c r="D36" s="88"/>
      <c r="E36" s="88"/>
      <c r="F36" s="88"/>
      <c r="G36" s="88"/>
      <c r="H36" s="88"/>
      <c r="I36" s="88"/>
      <c r="J36" s="88"/>
      <c r="K36" s="88"/>
      <c r="L36" s="36"/>
      <c r="M36" s="36"/>
      <c r="N36" s="36"/>
      <c r="O36" s="36"/>
      <c r="P36" s="36"/>
      <c r="Q36" s="36"/>
    </row>
    <row r="37" spans="1:17" s="37" customFormat="1" ht="15">
      <c r="A37" s="88"/>
      <c r="B37" s="88"/>
      <c r="C37" s="88"/>
      <c r="D37" s="88"/>
      <c r="E37" s="88"/>
      <c r="F37" s="88"/>
      <c r="G37" s="88"/>
      <c r="H37" s="88"/>
      <c r="I37" s="88"/>
      <c r="J37" s="88"/>
      <c r="K37" s="88"/>
      <c r="L37" s="36"/>
      <c r="M37" s="36"/>
      <c r="N37" s="36"/>
      <c r="O37" s="36"/>
      <c r="P37" s="36"/>
      <c r="Q37" s="36"/>
    </row>
    <row r="38" spans="1:17" s="37" customFormat="1" ht="15">
      <c r="A38" s="88"/>
      <c r="B38" s="88"/>
      <c r="C38" s="88"/>
      <c r="D38" s="88"/>
      <c r="E38" s="88"/>
      <c r="F38" s="88"/>
      <c r="G38" s="88"/>
      <c r="H38" s="88"/>
      <c r="I38" s="88"/>
      <c r="J38" s="88"/>
      <c r="K38" s="88"/>
      <c r="L38" s="36"/>
      <c r="M38" s="36"/>
      <c r="N38" s="36"/>
      <c r="O38" s="36"/>
      <c r="P38" s="36"/>
      <c r="Q38" s="36"/>
    </row>
    <row r="39" spans="1:17" s="37" customFormat="1" ht="15">
      <c r="A39" s="88"/>
      <c r="B39" s="88"/>
      <c r="C39" s="88"/>
      <c r="D39" s="88"/>
      <c r="E39" s="88"/>
      <c r="F39" s="88"/>
      <c r="G39" s="88"/>
      <c r="H39" s="88"/>
      <c r="I39" s="88"/>
      <c r="J39" s="88"/>
      <c r="K39" s="88"/>
      <c r="L39" s="36"/>
      <c r="M39" s="36"/>
      <c r="N39" s="36"/>
      <c r="O39" s="36"/>
      <c r="P39" s="36"/>
      <c r="Q39" s="36"/>
    </row>
    <row r="40" spans="1:17" s="37" customFormat="1" ht="15">
      <c r="A40" s="38"/>
      <c r="B40" s="39"/>
      <c r="C40" s="39"/>
      <c r="D40" s="39"/>
      <c r="E40" s="39"/>
      <c r="F40" s="39"/>
      <c r="G40" s="39"/>
      <c r="H40" s="39"/>
      <c r="I40" s="39"/>
      <c r="J40" s="39"/>
      <c r="K40" s="39"/>
      <c r="L40" s="39"/>
      <c r="M40" s="39"/>
      <c r="N40" s="39"/>
      <c r="O40" s="39"/>
      <c r="P40" s="39"/>
      <c r="Q40" s="39"/>
    </row>
    <row r="41" spans="1:17" s="37" customFormat="1" ht="15">
      <c r="A41" s="88" t="s">
        <v>142</v>
      </c>
      <c r="B41" s="88"/>
      <c r="C41" s="88"/>
      <c r="D41" s="88"/>
      <c r="E41" s="88"/>
      <c r="F41" s="88"/>
      <c r="G41" s="88"/>
      <c r="H41" s="88"/>
      <c r="I41" s="88"/>
      <c r="J41" s="88"/>
      <c r="K41" s="88"/>
      <c r="L41" s="36"/>
      <c r="M41" s="36"/>
      <c r="N41" s="36"/>
      <c r="O41" s="36"/>
      <c r="P41" s="36"/>
      <c r="Q41" s="36"/>
    </row>
    <row r="42" spans="1:17" s="37" customFormat="1" ht="15">
      <c r="A42" s="88"/>
      <c r="B42" s="88"/>
      <c r="C42" s="88"/>
      <c r="D42" s="88"/>
      <c r="E42" s="88"/>
      <c r="F42" s="88"/>
      <c r="G42" s="88"/>
      <c r="H42" s="88"/>
      <c r="I42" s="88"/>
      <c r="J42" s="88"/>
      <c r="K42" s="88"/>
      <c r="L42" s="36"/>
      <c r="M42" s="36"/>
      <c r="N42" s="36"/>
      <c r="O42" s="36"/>
      <c r="P42" s="36"/>
      <c r="Q42" s="36"/>
    </row>
    <row r="43" spans="1:17" s="37" customFormat="1" ht="15">
      <c r="A43" s="88"/>
      <c r="B43" s="88"/>
      <c r="C43" s="88"/>
      <c r="D43" s="88"/>
      <c r="E43" s="88"/>
      <c r="F43" s="88"/>
      <c r="G43" s="88"/>
      <c r="H43" s="88"/>
      <c r="I43" s="88"/>
      <c r="J43" s="88"/>
      <c r="K43" s="88"/>
      <c r="L43" s="36"/>
      <c r="M43" s="36"/>
      <c r="N43" s="36"/>
      <c r="O43" s="36"/>
      <c r="P43" s="36"/>
      <c r="Q43" s="36"/>
    </row>
    <row r="44" spans="1:17" s="37" customFormat="1" ht="15">
      <c r="A44" s="88"/>
      <c r="B44" s="88"/>
      <c r="C44" s="88"/>
      <c r="D44" s="88"/>
      <c r="E44" s="88"/>
      <c r="F44" s="88"/>
      <c r="G44" s="88"/>
      <c r="H44" s="88"/>
      <c r="I44" s="88"/>
      <c r="J44" s="88"/>
      <c r="K44" s="88"/>
      <c r="L44" s="36"/>
      <c r="M44" s="36"/>
      <c r="N44" s="36"/>
      <c r="O44" s="36"/>
      <c r="P44" s="36"/>
      <c r="Q44" s="36"/>
    </row>
    <row r="45" spans="1:17" s="37" customFormat="1" ht="15">
      <c r="A45" s="88"/>
      <c r="B45" s="88"/>
      <c r="C45" s="88"/>
      <c r="D45" s="88"/>
      <c r="E45" s="88"/>
      <c r="F45" s="88"/>
      <c r="G45" s="88"/>
      <c r="H45" s="88"/>
      <c r="I45" s="88"/>
      <c r="J45" s="88"/>
      <c r="K45" s="88"/>
      <c r="L45" s="36"/>
      <c r="M45" s="36"/>
      <c r="N45" s="36"/>
      <c r="O45" s="36"/>
      <c r="P45" s="36"/>
      <c r="Q45" s="36"/>
    </row>
    <row r="46" s="37" customFormat="1" ht="12.75"/>
    <row r="47" spans="1:17" ht="15">
      <c r="A47" s="91" t="s">
        <v>148</v>
      </c>
      <c r="B47" s="90"/>
      <c r="C47" s="90"/>
      <c r="D47" s="90"/>
      <c r="E47" s="90"/>
      <c r="F47" s="90"/>
      <c r="G47" s="90"/>
      <c r="H47" s="90"/>
      <c r="I47" s="90"/>
      <c r="J47" s="90"/>
      <c r="K47" s="90"/>
      <c r="L47" s="32"/>
      <c r="M47" s="32"/>
      <c r="N47" s="32"/>
      <c r="O47" s="32"/>
      <c r="P47" s="32"/>
      <c r="Q47" s="32"/>
    </row>
    <row r="48" spans="1:17" ht="15">
      <c r="A48" s="90"/>
      <c r="B48" s="90"/>
      <c r="C48" s="90"/>
      <c r="D48" s="90"/>
      <c r="E48" s="90"/>
      <c r="F48" s="90"/>
      <c r="G48" s="90"/>
      <c r="H48" s="90"/>
      <c r="I48" s="90"/>
      <c r="J48" s="90"/>
      <c r="K48" s="90"/>
      <c r="L48" s="32"/>
      <c r="M48" s="32"/>
      <c r="N48" s="32"/>
      <c r="O48" s="32"/>
      <c r="P48" s="32"/>
      <c r="Q48" s="32"/>
    </row>
    <row r="49" spans="1:11" ht="12.75">
      <c r="A49" s="90"/>
      <c r="B49" s="90"/>
      <c r="C49" s="90"/>
      <c r="D49" s="90"/>
      <c r="E49" s="90"/>
      <c r="F49" s="90"/>
      <c r="G49" s="90"/>
      <c r="H49" s="90"/>
      <c r="I49" s="90"/>
      <c r="J49" s="90"/>
      <c r="K49" s="90"/>
    </row>
    <row r="50" spans="1:11" ht="12.75">
      <c r="A50" s="90"/>
      <c r="B50" s="90"/>
      <c r="C50" s="90"/>
      <c r="D50" s="90"/>
      <c r="E50" s="90"/>
      <c r="F50" s="90"/>
      <c r="G50" s="90"/>
      <c r="H50" s="90"/>
      <c r="I50" s="90"/>
      <c r="J50" s="90"/>
      <c r="K50" s="90"/>
    </row>
    <row r="51" spans="1:11" ht="12.75">
      <c r="A51" s="92"/>
      <c r="B51" s="92"/>
      <c r="C51" s="92"/>
      <c r="D51" s="92"/>
      <c r="E51" s="92"/>
      <c r="F51" s="92"/>
      <c r="G51" s="92"/>
      <c r="H51" s="92"/>
      <c r="I51" s="92"/>
      <c r="J51" s="92"/>
      <c r="K51" s="92"/>
    </row>
    <row r="52" spans="1:11" ht="12.75">
      <c r="A52" s="92"/>
      <c r="B52" s="92"/>
      <c r="C52" s="92"/>
      <c r="D52" s="92"/>
      <c r="E52" s="92"/>
      <c r="F52" s="92"/>
      <c r="G52" s="92"/>
      <c r="H52" s="92"/>
      <c r="I52" s="92"/>
      <c r="J52" s="92"/>
      <c r="K52" s="92"/>
    </row>
    <row r="53" spans="1:11" ht="12.75">
      <c r="A53" s="92"/>
      <c r="B53" s="92"/>
      <c r="C53" s="92"/>
      <c r="D53" s="92"/>
      <c r="E53" s="92"/>
      <c r="F53" s="92"/>
      <c r="G53" s="92"/>
      <c r="H53" s="92"/>
      <c r="I53" s="92"/>
      <c r="J53" s="92"/>
      <c r="K53" s="92"/>
    </row>
    <row r="54" spans="1:11" ht="12.75">
      <c r="A54" s="92"/>
      <c r="B54" s="92"/>
      <c r="C54" s="92"/>
      <c r="D54" s="92"/>
      <c r="E54" s="92"/>
      <c r="F54" s="92"/>
      <c r="G54" s="92"/>
      <c r="H54" s="92"/>
      <c r="I54" s="92"/>
      <c r="J54" s="92"/>
      <c r="K54" s="92"/>
    </row>
    <row r="55" spans="1:11" ht="12.75">
      <c r="A55" s="92"/>
      <c r="B55" s="92"/>
      <c r="C55" s="92"/>
      <c r="D55" s="92"/>
      <c r="E55" s="92"/>
      <c r="F55" s="92"/>
      <c r="G55" s="92"/>
      <c r="H55" s="92"/>
      <c r="I55" s="92"/>
      <c r="J55" s="92"/>
      <c r="K55" s="92"/>
    </row>
    <row r="57" spans="1:11" ht="12.75">
      <c r="A57" s="90" t="s">
        <v>149</v>
      </c>
      <c r="B57" s="93"/>
      <c r="C57" s="93"/>
      <c r="D57" s="93"/>
      <c r="E57" s="93"/>
      <c r="F57" s="93"/>
      <c r="G57" s="93"/>
      <c r="H57" s="93"/>
      <c r="I57" s="93"/>
      <c r="J57" s="93"/>
      <c r="K57" s="93"/>
    </row>
    <row r="58" spans="1:11" ht="12.75">
      <c r="A58" s="93"/>
      <c r="B58" s="93"/>
      <c r="C58" s="93"/>
      <c r="D58" s="93"/>
      <c r="E58" s="93"/>
      <c r="F58" s="93"/>
      <c r="G58" s="93"/>
      <c r="H58" s="93"/>
      <c r="I58" s="93"/>
      <c r="J58" s="93"/>
      <c r="K58" s="93"/>
    </row>
    <row r="59" spans="1:11" ht="12.75">
      <c r="A59" s="93"/>
      <c r="B59" s="93"/>
      <c r="C59" s="93"/>
      <c r="D59" s="93"/>
      <c r="E59" s="93"/>
      <c r="F59" s="93"/>
      <c r="G59" s="93"/>
      <c r="H59" s="93"/>
      <c r="I59" s="93"/>
      <c r="J59" s="93"/>
      <c r="K59" s="93"/>
    </row>
    <row r="61" spans="1:11" ht="12.75">
      <c r="A61" s="89" t="s">
        <v>144</v>
      </c>
      <c r="B61" s="90"/>
      <c r="C61" s="90"/>
      <c r="D61" s="90"/>
      <c r="E61" s="90"/>
      <c r="F61" s="90"/>
      <c r="G61" s="90"/>
      <c r="H61" s="90"/>
      <c r="I61" s="90"/>
      <c r="J61" s="90"/>
      <c r="K61" s="90"/>
    </row>
    <row r="62" spans="1:11" ht="12.75">
      <c r="A62" s="90"/>
      <c r="B62" s="90"/>
      <c r="C62" s="90"/>
      <c r="D62" s="90"/>
      <c r="E62" s="90"/>
      <c r="F62" s="90"/>
      <c r="G62" s="90"/>
      <c r="H62" s="90"/>
      <c r="I62" s="90"/>
      <c r="J62" s="90"/>
      <c r="K62" s="90"/>
    </row>
    <row r="63" spans="1:11" ht="12.75">
      <c r="A63" s="90"/>
      <c r="B63" s="90"/>
      <c r="C63" s="90"/>
      <c r="D63" s="90"/>
      <c r="E63" s="90"/>
      <c r="F63" s="90"/>
      <c r="G63" s="90"/>
      <c r="H63" s="90"/>
      <c r="I63" s="90"/>
      <c r="J63" s="90"/>
      <c r="K63" s="90"/>
    </row>
    <row r="64" spans="1:11" ht="12.75">
      <c r="A64" s="90"/>
      <c r="B64" s="90"/>
      <c r="C64" s="90"/>
      <c r="D64" s="90"/>
      <c r="E64" s="90"/>
      <c r="F64" s="90"/>
      <c r="G64" s="90"/>
      <c r="H64" s="90"/>
      <c r="I64" s="90"/>
      <c r="J64" s="90"/>
      <c r="K64" s="90"/>
    </row>
  </sheetData>
  <sheetProtection/>
  <mergeCells count="10">
    <mergeCell ref="A41:K45"/>
    <mergeCell ref="A61:K64"/>
    <mergeCell ref="A47:K55"/>
    <mergeCell ref="A57:K59"/>
    <mergeCell ref="A4:K6"/>
    <mergeCell ref="A10:K14"/>
    <mergeCell ref="A16:K21"/>
    <mergeCell ref="A23:K28"/>
    <mergeCell ref="A30:K33"/>
    <mergeCell ref="A35:K39"/>
  </mergeCells>
  <printOptions/>
  <pageMargins left="0.7" right="0.7" top="0.75" bottom="0.75" header="0.3" footer="0.3"/>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1:D116"/>
  <sheetViews>
    <sheetView tabSelected="1" zoomScale="90" zoomScaleNormal="90" zoomScaleSheetLayoutView="90" zoomScalePageLayoutView="90" workbookViewId="0" topLeftCell="A1">
      <selection activeCell="F13" sqref="F13"/>
    </sheetView>
  </sheetViews>
  <sheetFormatPr defaultColWidth="11.00390625" defaultRowHeight="12.75"/>
  <cols>
    <col min="1" max="1" width="27.00390625" style="0" customWidth="1"/>
    <col min="2" max="2" width="43.375" style="3" customWidth="1"/>
    <col min="3" max="3" width="24.25390625" style="0" customWidth="1"/>
    <col min="4" max="4" width="40.25390625" style="5" customWidth="1"/>
    <col min="5" max="16384" width="11.00390625" style="10" customWidth="1"/>
  </cols>
  <sheetData>
    <row r="1" spans="1:4" ht="19.5">
      <c r="A1" s="1" t="s">
        <v>0</v>
      </c>
      <c r="B1" s="6"/>
      <c r="C1" s="2"/>
      <c r="D1" s="4"/>
    </row>
    <row r="2" spans="1:4" ht="19.5">
      <c r="A2" s="11"/>
      <c r="B2" s="8"/>
      <c r="C2" s="9"/>
      <c r="D2" s="87"/>
    </row>
    <row r="3" spans="1:4" ht="19.5">
      <c r="A3" s="7"/>
      <c r="B3" s="8"/>
      <c r="C3" s="9"/>
      <c r="D3" s="87"/>
    </row>
    <row r="4" spans="1:4" ht="12.75">
      <c r="A4" s="136" t="s">
        <v>96</v>
      </c>
      <c r="B4" s="137"/>
      <c r="C4" s="137"/>
      <c r="D4" s="138"/>
    </row>
    <row r="5" spans="1:4" ht="14.25">
      <c r="A5" s="29"/>
      <c r="B5" s="30"/>
      <c r="C5" s="77" t="s">
        <v>70</v>
      </c>
      <c r="D5" s="78" t="s">
        <v>64</v>
      </c>
    </row>
    <row r="6" spans="1:4" ht="18.75">
      <c r="A6" s="143" t="s">
        <v>1</v>
      </c>
      <c r="B6" s="144"/>
      <c r="C6" s="144"/>
      <c r="D6" s="145"/>
    </row>
    <row r="7" spans="1:4" ht="38.25">
      <c r="A7" s="130"/>
      <c r="B7" s="12" t="s">
        <v>2</v>
      </c>
      <c r="C7" s="66">
        <v>0</v>
      </c>
      <c r="D7" s="25" t="s">
        <v>37</v>
      </c>
    </row>
    <row r="8" spans="1:4" ht="12.75">
      <c r="A8" s="108"/>
      <c r="B8" s="12" t="s">
        <v>3</v>
      </c>
      <c r="C8" s="66">
        <v>0</v>
      </c>
      <c r="D8" s="25" t="s">
        <v>65</v>
      </c>
    </row>
    <row r="9" spans="1:4" ht="38.25">
      <c r="A9" s="108"/>
      <c r="B9" s="12" t="s">
        <v>4</v>
      </c>
      <c r="C9" s="66">
        <v>0</v>
      </c>
      <c r="D9" s="25" t="s">
        <v>38</v>
      </c>
    </row>
    <row r="10" spans="1:4" ht="25.5">
      <c r="A10" s="108"/>
      <c r="B10" s="12" t="s">
        <v>5</v>
      </c>
      <c r="C10" s="66">
        <v>0</v>
      </c>
      <c r="D10" s="25" t="s">
        <v>39</v>
      </c>
    </row>
    <row r="11" spans="1:4" ht="25.5">
      <c r="A11" s="108"/>
      <c r="B11" s="12" t="s">
        <v>6</v>
      </c>
      <c r="C11" s="66">
        <v>0</v>
      </c>
      <c r="D11" s="25" t="s">
        <v>66</v>
      </c>
    </row>
    <row r="12" spans="1:4" ht="51">
      <c r="A12" s="108"/>
      <c r="B12" s="12" t="s">
        <v>7</v>
      </c>
      <c r="C12" s="66">
        <v>0</v>
      </c>
      <c r="D12" s="25" t="s">
        <v>40</v>
      </c>
    </row>
    <row r="13" spans="1:4" ht="14.25">
      <c r="A13" s="118" t="s">
        <v>52</v>
      </c>
      <c r="B13" s="114"/>
      <c r="C13" s="79">
        <f>SUM(C7:C12)</f>
        <v>0</v>
      </c>
      <c r="D13" s="80"/>
    </row>
    <row r="14" spans="1:4" ht="18.75">
      <c r="A14" s="140" t="s">
        <v>69</v>
      </c>
      <c r="B14" s="141"/>
      <c r="C14" s="141"/>
      <c r="D14" s="142"/>
    </row>
    <row r="15" spans="1:4" ht="12.75">
      <c r="A15" s="15"/>
      <c r="B15" s="131" t="s">
        <v>130</v>
      </c>
      <c r="C15" s="132"/>
      <c r="D15" s="133"/>
    </row>
    <row r="16" spans="1:4" ht="51">
      <c r="A16" s="128"/>
      <c r="B16" s="12" t="s">
        <v>118</v>
      </c>
      <c r="C16" s="67"/>
      <c r="D16" s="16" t="s">
        <v>103</v>
      </c>
    </row>
    <row r="17" spans="1:4" ht="12.75">
      <c r="A17" s="108"/>
      <c r="B17" s="12" t="s">
        <v>119</v>
      </c>
      <c r="C17" s="68">
        <v>0</v>
      </c>
      <c r="D17" s="16" t="s">
        <v>102</v>
      </c>
    </row>
    <row r="18" spans="1:4" ht="12.75">
      <c r="A18" s="108"/>
      <c r="B18" s="63" t="s">
        <v>72</v>
      </c>
      <c r="C18" s="69">
        <f>SUM(C16*C17)</f>
        <v>0</v>
      </c>
      <c r="D18" s="70"/>
    </row>
    <row r="19" spans="1:4" ht="38.25">
      <c r="A19" s="108"/>
      <c r="B19" s="12" t="s">
        <v>8</v>
      </c>
      <c r="C19" s="67"/>
      <c r="D19" s="17" t="s">
        <v>105</v>
      </c>
    </row>
    <row r="20" spans="1:4" ht="12.75">
      <c r="A20" s="108"/>
      <c r="B20" s="12" t="s">
        <v>71</v>
      </c>
      <c r="C20" s="68">
        <v>0</v>
      </c>
      <c r="D20" s="17" t="s">
        <v>106</v>
      </c>
    </row>
    <row r="21" spans="1:4" ht="15">
      <c r="A21" s="129"/>
      <c r="B21" s="63" t="s">
        <v>73</v>
      </c>
      <c r="C21" s="44">
        <f>SUM(C19*C20)</f>
        <v>0</v>
      </c>
      <c r="D21" s="65"/>
    </row>
    <row r="22" spans="1:4" ht="14.25">
      <c r="A22" s="99" t="s">
        <v>75</v>
      </c>
      <c r="B22" s="114"/>
      <c r="C22" s="57">
        <f>SUM(C18+C21)</f>
        <v>0</v>
      </c>
      <c r="D22" s="51"/>
    </row>
    <row r="23" spans="1:4" ht="12.75">
      <c r="A23" s="15"/>
      <c r="B23" s="134" t="s">
        <v>131</v>
      </c>
      <c r="C23" s="108"/>
      <c r="D23" s="108"/>
    </row>
    <row r="24" spans="1:4" ht="12.75">
      <c r="A24" s="108"/>
      <c r="B24" s="12" t="s">
        <v>53</v>
      </c>
      <c r="C24" s="71"/>
      <c r="D24" s="25" t="s">
        <v>104</v>
      </c>
    </row>
    <row r="25" spans="1:4" ht="38.25">
      <c r="A25" s="108"/>
      <c r="B25" s="12" t="s">
        <v>9</v>
      </c>
      <c r="C25" s="72">
        <v>0</v>
      </c>
      <c r="D25" s="25" t="s">
        <v>42</v>
      </c>
    </row>
    <row r="26" spans="1:4" ht="12.75">
      <c r="A26" s="108"/>
      <c r="B26" s="63" t="s">
        <v>10</v>
      </c>
      <c r="C26" s="42">
        <f>+C25*C24</f>
        <v>0</v>
      </c>
      <c r="D26" s="64"/>
    </row>
    <row r="27" spans="1:4" ht="25.5">
      <c r="A27" s="108"/>
      <c r="B27" s="12" t="s">
        <v>54</v>
      </c>
      <c r="C27" s="73">
        <v>0</v>
      </c>
      <c r="D27" s="25" t="s">
        <v>41</v>
      </c>
    </row>
    <row r="28" spans="1:4" ht="14.25">
      <c r="A28" s="99" t="s">
        <v>74</v>
      </c>
      <c r="B28" s="114"/>
      <c r="C28" s="60">
        <f>C27+C26</f>
        <v>0</v>
      </c>
      <c r="D28" s="43"/>
    </row>
    <row r="29" spans="1:4" ht="18.75">
      <c r="A29" s="135" t="s">
        <v>132</v>
      </c>
      <c r="B29" s="101"/>
      <c r="C29" s="101"/>
      <c r="D29" s="102"/>
    </row>
    <row r="30" spans="1:4" ht="114.75">
      <c r="A30" s="121"/>
      <c r="B30" s="126" t="s">
        <v>120</v>
      </c>
      <c r="C30" s="139"/>
      <c r="D30" s="26" t="s">
        <v>67</v>
      </c>
    </row>
    <row r="31" spans="1:4" ht="25.5">
      <c r="A31" s="108"/>
      <c r="B31" s="12" t="s">
        <v>11</v>
      </c>
      <c r="C31" s="73">
        <v>0</v>
      </c>
      <c r="D31" s="26" t="s">
        <v>107</v>
      </c>
    </row>
    <row r="32" spans="1:4" ht="25.5">
      <c r="A32" s="108"/>
      <c r="B32" s="12" t="s">
        <v>12</v>
      </c>
      <c r="C32" s="73">
        <v>0</v>
      </c>
      <c r="D32" s="26" t="s">
        <v>108</v>
      </c>
    </row>
    <row r="33" spans="1:4" ht="38.25">
      <c r="A33" s="108"/>
      <c r="B33" s="126" t="s">
        <v>121</v>
      </c>
      <c r="C33" s="127"/>
      <c r="D33" s="26" t="s">
        <v>43</v>
      </c>
    </row>
    <row r="34" spans="1:4" ht="25.5">
      <c r="A34" s="108"/>
      <c r="B34" s="12" t="s">
        <v>13</v>
      </c>
      <c r="C34" s="73">
        <v>0</v>
      </c>
      <c r="D34" s="26" t="s">
        <v>109</v>
      </c>
    </row>
    <row r="35" spans="1:4" ht="25.5">
      <c r="A35" s="108"/>
      <c r="B35" s="12" t="s">
        <v>15</v>
      </c>
      <c r="C35" s="73">
        <v>0</v>
      </c>
      <c r="D35" s="26" t="s">
        <v>110</v>
      </c>
    </row>
    <row r="36" spans="1:4" ht="25.5">
      <c r="A36" s="108"/>
      <c r="B36" s="126" t="s">
        <v>122</v>
      </c>
      <c r="C36" s="127"/>
      <c r="D36" s="26" t="s">
        <v>44</v>
      </c>
    </row>
    <row r="37" spans="1:4" ht="12.75">
      <c r="A37" s="108"/>
      <c r="B37" s="13"/>
      <c r="C37" s="73">
        <v>0</v>
      </c>
      <c r="D37" s="26"/>
    </row>
    <row r="38" spans="1:4" ht="51">
      <c r="A38" s="108"/>
      <c r="B38" s="126" t="s">
        <v>123</v>
      </c>
      <c r="C38" s="139"/>
      <c r="D38" s="26" t="s">
        <v>55</v>
      </c>
    </row>
    <row r="39" spans="1:4" ht="12.75">
      <c r="A39" s="108"/>
      <c r="B39" s="13"/>
      <c r="C39" s="74">
        <v>0</v>
      </c>
      <c r="D39" s="26"/>
    </row>
    <row r="40" spans="1:4" ht="25.5">
      <c r="A40" s="108"/>
      <c r="B40" s="126" t="s">
        <v>124</v>
      </c>
      <c r="C40" s="127"/>
      <c r="D40" s="26" t="s">
        <v>45</v>
      </c>
    </row>
    <row r="41" spans="1:4" ht="12.75">
      <c r="A41" s="108"/>
      <c r="B41" s="13"/>
      <c r="C41" s="74">
        <v>0</v>
      </c>
      <c r="D41" s="14"/>
    </row>
    <row r="42" spans="1:4" ht="14.25">
      <c r="A42" s="99" t="s">
        <v>68</v>
      </c>
      <c r="B42" s="114"/>
      <c r="C42" s="60">
        <f>SUM(C31:C32,C34:C35,C37,C39,C41)</f>
        <v>0</v>
      </c>
      <c r="D42" s="62"/>
    </row>
    <row r="43" spans="1:4" ht="18.75">
      <c r="A43" s="103" t="s">
        <v>133</v>
      </c>
      <c r="B43" s="101"/>
      <c r="C43" s="101"/>
      <c r="D43" s="102"/>
    </row>
    <row r="44" spans="1:4" ht="12.75">
      <c r="A44" s="109" t="s">
        <v>82</v>
      </c>
      <c r="B44" s="113" t="s">
        <v>125</v>
      </c>
      <c r="C44" s="108"/>
      <c r="D44" s="18"/>
    </row>
    <row r="45" spans="1:4" ht="12.75">
      <c r="A45" s="110"/>
      <c r="B45" s="12" t="s">
        <v>17</v>
      </c>
      <c r="C45" s="75"/>
      <c r="D45" s="18"/>
    </row>
    <row r="46" spans="1:4" ht="12.75">
      <c r="A46" s="110"/>
      <c r="B46" s="12" t="s">
        <v>59</v>
      </c>
      <c r="C46" s="76">
        <v>0</v>
      </c>
      <c r="D46" s="18"/>
    </row>
    <row r="47" spans="1:4" ht="14.25">
      <c r="A47" s="110"/>
      <c r="B47" s="55" t="s">
        <v>21</v>
      </c>
      <c r="C47" s="60">
        <f>SUM(C45*C46)</f>
        <v>0</v>
      </c>
      <c r="D47" s="61"/>
    </row>
    <row r="48" spans="1:4" ht="12.75">
      <c r="A48" s="110"/>
      <c r="B48" s="107" t="s">
        <v>126</v>
      </c>
      <c r="C48" s="108"/>
      <c r="D48" s="18"/>
    </row>
    <row r="49" spans="1:4" ht="12.75">
      <c r="A49" s="110"/>
      <c r="B49" s="12" t="s">
        <v>17</v>
      </c>
      <c r="C49" s="75"/>
      <c r="D49" s="18"/>
    </row>
    <row r="50" spans="1:4" ht="12.75">
      <c r="A50" s="110"/>
      <c r="B50" s="12" t="s">
        <v>60</v>
      </c>
      <c r="C50" s="76">
        <v>0</v>
      </c>
      <c r="D50" s="18"/>
    </row>
    <row r="51" spans="1:4" ht="14.25">
      <c r="A51" s="111"/>
      <c r="B51" s="55" t="s">
        <v>22</v>
      </c>
      <c r="C51" s="60">
        <f>SUM(C49*C50)</f>
        <v>0</v>
      </c>
      <c r="D51" s="61"/>
    </row>
    <row r="52" spans="1:4" ht="12.75">
      <c r="A52" s="109" t="s">
        <v>16</v>
      </c>
      <c r="B52" s="107" t="s">
        <v>127</v>
      </c>
      <c r="C52" s="108"/>
      <c r="D52" s="19"/>
    </row>
    <row r="53" spans="1:4" ht="12.75">
      <c r="A53" s="110"/>
      <c r="B53" s="12" t="s">
        <v>17</v>
      </c>
      <c r="C53" s="75"/>
      <c r="D53" s="19"/>
    </row>
    <row r="54" spans="1:4" ht="12.75">
      <c r="A54" s="110"/>
      <c r="B54" s="12" t="s">
        <v>56</v>
      </c>
      <c r="C54" s="76">
        <v>0</v>
      </c>
      <c r="D54" s="19"/>
    </row>
    <row r="55" spans="1:4" ht="14.25">
      <c r="A55" s="110"/>
      <c r="B55" s="55" t="s">
        <v>18</v>
      </c>
      <c r="C55" s="60">
        <v>0</v>
      </c>
      <c r="D55" s="58"/>
    </row>
    <row r="56" spans="1:4" ht="12.75">
      <c r="A56" s="110"/>
      <c r="B56" s="107" t="s">
        <v>128</v>
      </c>
      <c r="C56" s="108"/>
      <c r="D56" s="19"/>
    </row>
    <row r="57" spans="1:4" ht="12.75">
      <c r="A57" s="110"/>
      <c r="B57" s="12" t="s">
        <v>17</v>
      </c>
      <c r="C57" s="75"/>
      <c r="D57" s="19"/>
    </row>
    <row r="58" spans="1:4" ht="12.75">
      <c r="A58" s="110"/>
      <c r="B58" s="12" t="s">
        <v>57</v>
      </c>
      <c r="C58" s="76">
        <v>0</v>
      </c>
      <c r="D58" s="19"/>
    </row>
    <row r="59" spans="1:4" ht="14.25">
      <c r="A59" s="110"/>
      <c r="B59" s="55" t="s">
        <v>19</v>
      </c>
      <c r="C59" s="60">
        <v>0</v>
      </c>
      <c r="D59" s="58"/>
    </row>
    <row r="60" spans="1:4" ht="38.25">
      <c r="A60" s="110"/>
      <c r="B60" s="125" t="s">
        <v>129</v>
      </c>
      <c r="C60" s="108"/>
      <c r="D60" s="25" t="s">
        <v>136</v>
      </c>
    </row>
    <row r="61" spans="1:4" ht="12.75">
      <c r="A61" s="110"/>
      <c r="B61" s="12" t="s">
        <v>17</v>
      </c>
      <c r="C61" s="81"/>
      <c r="D61" s="19"/>
    </row>
    <row r="62" spans="1:4" ht="12.75">
      <c r="A62" s="110"/>
      <c r="B62" s="12" t="s">
        <v>58</v>
      </c>
      <c r="C62" s="73">
        <v>0</v>
      </c>
      <c r="D62" s="19"/>
    </row>
    <row r="63" spans="1:4" ht="12.75">
      <c r="A63" s="110"/>
      <c r="B63" s="12" t="s">
        <v>84</v>
      </c>
      <c r="C63" s="73">
        <v>0</v>
      </c>
      <c r="D63" s="19"/>
    </row>
    <row r="64" spans="1:4" ht="14.25">
      <c r="A64" s="112"/>
      <c r="B64" s="52" t="s">
        <v>20</v>
      </c>
      <c r="C64" s="57">
        <f>SUM(C61*C62)+(C61*C63)</f>
        <v>0</v>
      </c>
      <c r="D64" s="58"/>
    </row>
    <row r="65" spans="1:4" ht="14.25">
      <c r="A65" s="99" t="s">
        <v>83</v>
      </c>
      <c r="B65" s="100"/>
      <c r="C65" s="59">
        <f>SUM(C47,C51,C55,C59,C64)</f>
        <v>0</v>
      </c>
      <c r="D65" s="43"/>
    </row>
    <row r="66" spans="1:4" ht="18.75">
      <c r="A66" s="96" t="s">
        <v>134</v>
      </c>
      <c r="B66" s="101"/>
      <c r="C66" s="101"/>
      <c r="D66" s="102"/>
    </row>
    <row r="67" spans="1:4" ht="12.75">
      <c r="A67" s="104"/>
      <c r="B67" s="107" t="s">
        <v>23</v>
      </c>
      <c r="C67" s="108"/>
      <c r="D67" s="19"/>
    </row>
    <row r="68" spans="1:4" ht="12.75">
      <c r="A68" s="105"/>
      <c r="B68" s="12" t="s">
        <v>17</v>
      </c>
      <c r="C68" s="75"/>
      <c r="D68" s="19"/>
    </row>
    <row r="69" spans="1:4" ht="12.75">
      <c r="A69" s="105"/>
      <c r="B69" s="12" t="s">
        <v>79</v>
      </c>
      <c r="C69" s="76">
        <v>0</v>
      </c>
      <c r="D69" s="19"/>
    </row>
    <row r="70" spans="1:4" ht="12.75">
      <c r="A70" s="105"/>
      <c r="B70" s="55" t="s">
        <v>24</v>
      </c>
      <c r="C70" s="82">
        <f>C68*C69</f>
        <v>0</v>
      </c>
      <c r="D70" s="54"/>
    </row>
    <row r="71" spans="1:4" ht="12.75">
      <c r="A71" s="105"/>
      <c r="B71" s="107" t="s">
        <v>25</v>
      </c>
      <c r="C71" s="108"/>
      <c r="D71" s="19"/>
    </row>
    <row r="72" spans="1:4" ht="12.75">
      <c r="A72" s="105"/>
      <c r="B72" s="20" t="s">
        <v>17</v>
      </c>
      <c r="C72" s="81"/>
      <c r="D72" s="19"/>
    </row>
    <row r="73" spans="1:4" ht="12.75">
      <c r="A73" s="105"/>
      <c r="B73" s="12" t="s">
        <v>80</v>
      </c>
      <c r="C73" s="73">
        <v>0</v>
      </c>
      <c r="D73" s="19"/>
    </row>
    <row r="74" spans="1:4" ht="12.75">
      <c r="A74" s="105"/>
      <c r="B74" s="55" t="s">
        <v>26</v>
      </c>
      <c r="C74" s="53">
        <f>C72*C73</f>
        <v>0</v>
      </c>
      <c r="D74" s="54"/>
    </row>
    <row r="75" spans="1:4" ht="12.75">
      <c r="A75" s="105"/>
      <c r="B75" s="107" t="s">
        <v>27</v>
      </c>
      <c r="C75" s="108"/>
      <c r="D75" s="19"/>
    </row>
    <row r="76" spans="1:4" ht="12.75">
      <c r="A76" s="105"/>
      <c r="B76" s="12" t="s">
        <v>17</v>
      </c>
      <c r="C76" s="81"/>
      <c r="D76" s="19"/>
    </row>
    <row r="77" spans="1:4" ht="12.75">
      <c r="A77" s="105"/>
      <c r="B77" s="12" t="s">
        <v>81</v>
      </c>
      <c r="C77" s="73">
        <v>0</v>
      </c>
      <c r="D77" s="19"/>
    </row>
    <row r="78" spans="1:4" ht="12.75">
      <c r="A78" s="105"/>
      <c r="B78" s="55" t="s">
        <v>28</v>
      </c>
      <c r="C78" s="53">
        <f>C76*C77</f>
        <v>0</v>
      </c>
      <c r="D78" s="54"/>
    </row>
    <row r="79" spans="1:4" ht="38.25">
      <c r="A79" s="105"/>
      <c r="B79" s="107" t="s">
        <v>76</v>
      </c>
      <c r="C79" s="108"/>
      <c r="D79" s="25" t="s">
        <v>116</v>
      </c>
    </row>
    <row r="80" spans="1:4" ht="12.75">
      <c r="A80" s="105"/>
      <c r="B80" s="12" t="s">
        <v>17</v>
      </c>
      <c r="C80" s="83"/>
      <c r="D80" s="19"/>
    </row>
    <row r="81" spans="1:4" ht="12.75">
      <c r="A81" s="105"/>
      <c r="B81" s="12" t="s">
        <v>77</v>
      </c>
      <c r="C81" s="84">
        <v>0</v>
      </c>
      <c r="D81" s="19"/>
    </row>
    <row r="82" spans="1:4" ht="12.75">
      <c r="A82" s="105"/>
      <c r="B82" s="55" t="s">
        <v>78</v>
      </c>
      <c r="C82" s="56">
        <f>C80*C81</f>
        <v>0</v>
      </c>
      <c r="D82" s="54"/>
    </row>
    <row r="83" spans="1:4" ht="38.25">
      <c r="A83" s="105"/>
      <c r="B83" s="107" t="s">
        <v>29</v>
      </c>
      <c r="C83" s="108"/>
      <c r="D83" s="25" t="s">
        <v>47</v>
      </c>
    </row>
    <row r="84" spans="1:4" ht="12.75">
      <c r="A84" s="105"/>
      <c r="B84" s="12" t="s">
        <v>17</v>
      </c>
      <c r="C84" s="81"/>
      <c r="D84" s="19"/>
    </row>
    <row r="85" spans="1:4" ht="12.75">
      <c r="A85" s="105"/>
      <c r="B85" s="12" t="s">
        <v>60</v>
      </c>
      <c r="C85" s="73">
        <v>0</v>
      </c>
      <c r="D85" s="19"/>
    </row>
    <row r="86" spans="1:4" ht="12.75">
      <c r="A86" s="106"/>
      <c r="B86" s="52" t="s">
        <v>30</v>
      </c>
      <c r="C86" s="53">
        <f>C84*C85</f>
        <v>0</v>
      </c>
      <c r="D86" s="54"/>
    </row>
    <row r="87" spans="1:4" ht="12.75">
      <c r="A87" s="99" t="s">
        <v>85</v>
      </c>
      <c r="B87" s="100"/>
      <c r="C87" s="44">
        <f>SUM(C70,C74,C78,C82,C86)</f>
        <v>0</v>
      </c>
      <c r="D87" s="43"/>
    </row>
    <row r="88" spans="1:4" ht="18.75">
      <c r="A88" s="96" t="s">
        <v>143</v>
      </c>
      <c r="B88" s="97"/>
      <c r="C88" s="98"/>
      <c r="D88" s="27" t="s">
        <v>14</v>
      </c>
    </row>
    <row r="89" spans="1:4" ht="25.5">
      <c r="A89" s="121"/>
      <c r="B89" s="21" t="s">
        <v>88</v>
      </c>
      <c r="C89" s="85">
        <v>0</v>
      </c>
      <c r="D89" s="26" t="s">
        <v>49</v>
      </c>
    </row>
    <row r="90" spans="1:4" ht="63.75">
      <c r="A90" s="108"/>
      <c r="B90" s="22" t="s">
        <v>89</v>
      </c>
      <c r="C90" s="73">
        <v>0</v>
      </c>
      <c r="D90" s="26" t="s">
        <v>114</v>
      </c>
    </row>
    <row r="91" spans="1:4" ht="25.5">
      <c r="A91" s="108"/>
      <c r="B91" s="22" t="s">
        <v>111</v>
      </c>
      <c r="C91" s="73">
        <v>0</v>
      </c>
      <c r="D91" s="26" t="s">
        <v>46</v>
      </c>
    </row>
    <row r="92" spans="1:4" ht="76.5">
      <c r="A92" s="108"/>
      <c r="B92" s="21" t="s">
        <v>112</v>
      </c>
      <c r="C92" s="73">
        <v>0</v>
      </c>
      <c r="D92" s="26" t="s">
        <v>113</v>
      </c>
    </row>
    <row r="93" spans="1:4" ht="25.5">
      <c r="A93" s="108"/>
      <c r="B93" s="21" t="s">
        <v>100</v>
      </c>
      <c r="C93" s="73">
        <v>0</v>
      </c>
      <c r="D93" s="26" t="s">
        <v>115</v>
      </c>
    </row>
    <row r="94" spans="1:4" ht="25.5">
      <c r="A94" s="108"/>
      <c r="B94" s="21" t="s">
        <v>101</v>
      </c>
      <c r="C94" s="73">
        <v>0</v>
      </c>
      <c r="D94" s="26" t="s">
        <v>87</v>
      </c>
    </row>
    <row r="95" spans="1:4" ht="12.75">
      <c r="A95" s="118" t="s">
        <v>86</v>
      </c>
      <c r="B95" s="114"/>
      <c r="C95" s="50">
        <f>SUM(C89:C94)</f>
        <v>0</v>
      </c>
      <c r="D95" s="51"/>
    </row>
    <row r="96" spans="1:4" ht="18.75">
      <c r="A96" s="103" t="s">
        <v>135</v>
      </c>
      <c r="B96" s="101"/>
      <c r="C96" s="101"/>
      <c r="D96" s="102"/>
    </row>
    <row r="97" spans="1:4" ht="38.25">
      <c r="A97" s="108"/>
      <c r="B97" s="107" t="s">
        <v>94</v>
      </c>
      <c r="C97" s="108"/>
      <c r="D97" s="25" t="s">
        <v>48</v>
      </c>
    </row>
    <row r="98" spans="1:4" ht="12.75">
      <c r="A98" s="108"/>
      <c r="B98" s="12" t="s">
        <v>31</v>
      </c>
      <c r="C98" s="73">
        <v>0</v>
      </c>
      <c r="D98" s="25"/>
    </row>
    <row r="99" spans="1:4" ht="12.75">
      <c r="A99" s="108"/>
      <c r="B99" s="12" t="s">
        <v>32</v>
      </c>
      <c r="C99" s="73">
        <v>0</v>
      </c>
      <c r="D99" s="25"/>
    </row>
    <row r="100" spans="1:4" ht="12.75">
      <c r="A100" s="108"/>
      <c r="B100" s="12" t="s">
        <v>33</v>
      </c>
      <c r="C100" s="73">
        <v>0</v>
      </c>
      <c r="D100" s="25"/>
    </row>
    <row r="101" spans="1:4" ht="12.75">
      <c r="A101" s="118" t="s">
        <v>92</v>
      </c>
      <c r="B101" s="114"/>
      <c r="C101" s="40">
        <f>SUM(C98:C100)</f>
        <v>0</v>
      </c>
      <c r="D101" s="41"/>
    </row>
    <row r="102" spans="1:4" ht="12.75">
      <c r="A102" s="108"/>
      <c r="B102" s="113" t="s">
        <v>90</v>
      </c>
      <c r="C102" s="108"/>
      <c r="D102" s="25"/>
    </row>
    <row r="103" spans="1:4" ht="25.5">
      <c r="A103" s="108"/>
      <c r="B103" s="23" t="s">
        <v>93</v>
      </c>
      <c r="C103" s="73">
        <v>0</v>
      </c>
      <c r="D103" s="25" t="s">
        <v>50</v>
      </c>
    </row>
    <row r="104" spans="1:4" ht="25.5">
      <c r="A104" s="108"/>
      <c r="B104" s="23" t="s">
        <v>61</v>
      </c>
      <c r="C104" s="73">
        <v>0</v>
      </c>
      <c r="D104" s="25" t="s">
        <v>51</v>
      </c>
    </row>
    <row r="105" spans="1:4" ht="51">
      <c r="A105" s="108"/>
      <c r="B105" s="23" t="s">
        <v>62</v>
      </c>
      <c r="C105" s="73">
        <v>0</v>
      </c>
      <c r="D105" s="25" t="s">
        <v>95</v>
      </c>
    </row>
    <row r="106" spans="1:4" ht="51">
      <c r="A106" s="108"/>
      <c r="B106" s="23" t="s">
        <v>63</v>
      </c>
      <c r="C106" s="73">
        <v>0</v>
      </c>
      <c r="D106" s="25" t="s">
        <v>117</v>
      </c>
    </row>
    <row r="107" spans="1:4" ht="12.75">
      <c r="A107" s="117" t="s">
        <v>91</v>
      </c>
      <c r="B107" s="114"/>
      <c r="C107" s="42">
        <f>SUM(C103:C106)</f>
        <v>0</v>
      </c>
      <c r="D107" s="43"/>
    </row>
    <row r="108" spans="1:4" ht="18.75">
      <c r="A108" s="119" t="s">
        <v>145</v>
      </c>
      <c r="B108" s="120"/>
      <c r="C108" s="120"/>
      <c r="D108" s="114"/>
    </row>
    <row r="109" spans="1:4" ht="14.25">
      <c r="A109" s="115" t="s">
        <v>151</v>
      </c>
      <c r="B109" s="116"/>
      <c r="C109" s="44">
        <f>SUM(C13+C22+C28+C42+C65+C87+C95+C101+C107)</f>
        <v>0</v>
      </c>
      <c r="D109" s="43"/>
    </row>
    <row r="110" spans="1:4" ht="18.75">
      <c r="A110" s="103" t="s">
        <v>150</v>
      </c>
      <c r="B110" s="101"/>
      <c r="C110" s="101"/>
      <c r="D110" s="102"/>
    </row>
    <row r="111" spans="1:4" ht="12.75">
      <c r="A111" s="122"/>
      <c r="B111" s="24" t="s">
        <v>34</v>
      </c>
      <c r="C111" s="86">
        <v>0</v>
      </c>
      <c r="D111" s="28" t="s">
        <v>35</v>
      </c>
    </row>
    <row r="112" spans="1:4" ht="12.75">
      <c r="A112" s="123"/>
      <c r="B112" s="24" t="s">
        <v>97</v>
      </c>
      <c r="C112" s="85">
        <v>0</v>
      </c>
      <c r="D112" s="14"/>
    </row>
    <row r="113" spans="1:4" ht="12.75">
      <c r="A113" s="123"/>
      <c r="B113" s="24" t="s">
        <v>98</v>
      </c>
      <c r="C113" s="85">
        <v>0</v>
      </c>
      <c r="D113" s="14"/>
    </row>
    <row r="114" spans="1:4" ht="12.75">
      <c r="A114" s="124"/>
      <c r="B114" s="24" t="s">
        <v>99</v>
      </c>
      <c r="C114" s="85">
        <v>0</v>
      </c>
      <c r="D114" s="14"/>
    </row>
    <row r="115" spans="1:4" ht="12.75">
      <c r="A115" s="99" t="s">
        <v>152</v>
      </c>
      <c r="B115" s="114"/>
      <c r="C115" s="45">
        <f>SUM(C111*4)+(C112*4)+(C113*4)+(C114*4)</f>
        <v>0</v>
      </c>
      <c r="D115" s="43"/>
    </row>
    <row r="116" spans="1:4" ht="14.25">
      <c r="A116" s="49"/>
      <c r="B116" s="46" t="s">
        <v>153</v>
      </c>
      <c r="C116" s="47">
        <f>SUM(C109+C115)</f>
        <v>0</v>
      </c>
      <c r="D116" s="48"/>
    </row>
  </sheetData>
  <sheetProtection/>
  <mergeCells count="51">
    <mergeCell ref="A4:D4"/>
    <mergeCell ref="B30:C30"/>
    <mergeCell ref="B33:C33"/>
    <mergeCell ref="B36:C36"/>
    <mergeCell ref="B38:C38"/>
    <mergeCell ref="A14:D14"/>
    <mergeCell ref="A6:D6"/>
    <mergeCell ref="B48:C48"/>
    <mergeCell ref="B60:C60"/>
    <mergeCell ref="B40:C40"/>
    <mergeCell ref="A16:A21"/>
    <mergeCell ref="A7:A12"/>
    <mergeCell ref="A24:A27"/>
    <mergeCell ref="A30:A41"/>
    <mergeCell ref="B15:D15"/>
    <mergeCell ref="B23:D23"/>
    <mergeCell ref="A42:B42"/>
    <mergeCell ref="A29:D29"/>
    <mergeCell ref="A13:B13"/>
    <mergeCell ref="A22:B22"/>
    <mergeCell ref="A28:B28"/>
    <mergeCell ref="A89:A94"/>
    <mergeCell ref="A97:A100"/>
    <mergeCell ref="A102:A106"/>
    <mergeCell ref="A111:A114"/>
    <mergeCell ref="B97:C97"/>
    <mergeCell ref="B102:C102"/>
    <mergeCell ref="A95:B95"/>
    <mergeCell ref="A115:B115"/>
    <mergeCell ref="A109:B109"/>
    <mergeCell ref="A107:B107"/>
    <mergeCell ref="A101:B101"/>
    <mergeCell ref="A96:D96"/>
    <mergeCell ref="A110:D110"/>
    <mergeCell ref="A108:D108"/>
    <mergeCell ref="A88:C88"/>
    <mergeCell ref="A87:B87"/>
    <mergeCell ref="A65:B65"/>
    <mergeCell ref="A66:D66"/>
    <mergeCell ref="A43:D43"/>
    <mergeCell ref="A67:A86"/>
    <mergeCell ref="B67:C67"/>
    <mergeCell ref="B71:C71"/>
    <mergeCell ref="B75:C75"/>
    <mergeCell ref="B79:C79"/>
    <mergeCell ref="B83:C83"/>
    <mergeCell ref="A44:A51"/>
    <mergeCell ref="A52:A64"/>
    <mergeCell ref="B52:C52"/>
    <mergeCell ref="B56:C56"/>
    <mergeCell ref="B44:C44"/>
  </mergeCells>
  <printOptions/>
  <pageMargins left="1" right="0.75" top="1" bottom="1" header="0.5" footer="0.5"/>
  <pageSetup horizontalDpi="1200" verticalDpi="1200" orientation="landscape" scale="73" r:id="rId2"/>
  <headerFooter alignWithMargins="0">
    <oddHeader>&amp;REHR Budget Worksheet</oddHeader>
    <oddFooter>&amp;RAdapted from PhysiciansEHR Budget Tool.</oddFooter>
  </headerFooter>
  <rowBreaks count="4" manualBreakCount="4">
    <brk id="28" max="3" man="1"/>
    <brk id="42" max="255" man="1"/>
    <brk id="65" max="3" man="1"/>
    <brk id="95"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McKenzie</dc:creator>
  <cp:keywords/>
  <dc:description/>
  <cp:lastModifiedBy>Rik Kerstens</cp:lastModifiedBy>
  <cp:lastPrinted>2015-02-20T17:22:17Z</cp:lastPrinted>
  <dcterms:created xsi:type="dcterms:W3CDTF">2014-11-24T19:35:07Z</dcterms:created>
  <dcterms:modified xsi:type="dcterms:W3CDTF">2015-02-23T15:25:17Z</dcterms:modified>
  <cp:category/>
  <cp:version/>
  <cp:contentType/>
  <cp:contentStatus/>
</cp:coreProperties>
</file>